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19425" windowHeight="9840" activeTab="0"/>
  </bookViews>
  <sheets>
    <sheet name="拟录用" sheetId="1" r:id="rId1"/>
  </sheets>
  <definedNames>
    <definedName name="_xlnm._FilterDatabase" localSheetId="0" hidden="1">拟录用!$A$2:$N$108</definedName>
    <definedName name="_xlnm._FilterDatabase" localSheetId="0" hidden="1">拟录用!$A$2:$N$108</definedName>
    <definedName name="_xlnm.Print_Titles" localSheetId="0">拟录用!$1:$2</definedName>
  </definedNames>
  <calcPr calcId="144525"/>
</workbook>
</file>

<file path=xl/sharedStrings.xml><?xml version="1.0" encoding="utf-8"?>
<sst xmlns="http://schemas.openxmlformats.org/spreadsheetml/2006/main" uniqueCount="409" count="409">
  <si>
    <t>广东省事业单位2022年集中公开招聘高校毕业生雷州市卫生健康局下属单位拟聘用人员名单</t>
  </si>
  <si>
    <t>序号</t>
  </si>
  <si>
    <t>姓名</t>
  </si>
  <si>
    <t>考试准考证号</t>
  </si>
  <si>
    <t>报考单位名称</t>
  </si>
  <si>
    <t>岗位名称</t>
  </si>
  <si>
    <t>岗位代码</t>
  </si>
  <si>
    <t>岗位聘用人数</t>
  </si>
  <si>
    <t>笔试
总成绩</t>
  </si>
  <si>
    <t>面试成绩</t>
  </si>
  <si>
    <t>考试
总成绩</t>
  </si>
  <si>
    <t>考试总成绩名次</t>
  </si>
  <si>
    <t>是否体检合格</t>
  </si>
  <si>
    <t>是否政审合格</t>
  </si>
  <si>
    <t>备注</t>
  </si>
  <si>
    <t>陈雨欣</t>
  </si>
  <si>
    <t>221012201907</t>
  </si>
  <si>
    <t>雷州市第三人民医院</t>
  </si>
  <si>
    <t>办公室职员管理岗位十级以上</t>
  </si>
  <si>
    <t>2210841150809</t>
  </si>
  <si>
    <t>是</t>
  </si>
  <si>
    <t>何强济</t>
  </si>
  <si>
    <t>221150304522</t>
  </si>
  <si>
    <t>门诊临床医生专业技术岗位十三级以上</t>
  </si>
  <si>
    <t>2210841150813</t>
  </si>
  <si>
    <t>陈峰樉</t>
  </si>
  <si>
    <t>221150602724</t>
  </si>
  <si>
    <t>雷州市调风卫生院</t>
  </si>
  <si>
    <t>儿科医生专业技术岗位十三级以上</t>
  </si>
  <si>
    <t>2210841150745</t>
  </si>
  <si>
    <t>李金霖</t>
  </si>
  <si>
    <t>221160100208</t>
  </si>
  <si>
    <t>雷州市妇幼保健计划生育服务中心</t>
  </si>
  <si>
    <t>医学影像技术员专业技术岗位十三级以上</t>
  </si>
  <si>
    <t>2210841150816</t>
  </si>
  <si>
    <t>蔡羽霖</t>
  </si>
  <si>
    <t>221150302717</t>
  </si>
  <si>
    <t>新生儿科医师专业技术岗位十级</t>
  </si>
  <si>
    <t>2210841150823</t>
  </si>
  <si>
    <t>谢妃凤</t>
  </si>
  <si>
    <t>221150401911</t>
  </si>
  <si>
    <t>妇产科医师专业技术岗位十三级以上</t>
  </si>
  <si>
    <t>2210841150824</t>
  </si>
  <si>
    <t>陈霞清</t>
  </si>
  <si>
    <t>221151002007</t>
  </si>
  <si>
    <t>张翠</t>
  </si>
  <si>
    <t>221140702722</t>
  </si>
  <si>
    <t>助产士专业技术岗位           十三级以上</t>
  </si>
  <si>
    <t>2210841150825</t>
  </si>
  <si>
    <t>陈学奋</t>
  </si>
  <si>
    <t>221150203829</t>
  </si>
  <si>
    <t>药师专业技术岗位十三级以上</t>
  </si>
  <si>
    <t>2210841150827</t>
  </si>
  <si>
    <t>林景铭</t>
  </si>
  <si>
    <t>221150603916</t>
  </si>
  <si>
    <t>2210841150831</t>
  </si>
  <si>
    <t>邓瑞桃</t>
  </si>
  <si>
    <t>221150401310</t>
  </si>
  <si>
    <t>信息科信息管理员管理岗位十级以上</t>
  </si>
  <si>
    <t>2210841150932</t>
  </si>
  <si>
    <t>邓云鹏</t>
  </si>
  <si>
    <t>221150703505</t>
  </si>
  <si>
    <t>雷州市附城卫生院</t>
  </si>
  <si>
    <t>内科医生专业技术岗位十三级以上</t>
  </si>
  <si>
    <t>2210841150904</t>
  </si>
  <si>
    <t>黄诗仙</t>
  </si>
  <si>
    <t>221150300530</t>
  </si>
  <si>
    <t>外科医生专业技术岗位十三级以上</t>
  </si>
  <si>
    <t>2210841150906</t>
  </si>
  <si>
    <t>许仕超</t>
  </si>
  <si>
    <t>221150702815</t>
  </si>
  <si>
    <t>财务会计管理岗位十级以上</t>
  </si>
  <si>
    <t>2210841150931</t>
  </si>
  <si>
    <t>梁运大</t>
  </si>
  <si>
    <t>221150803830</t>
  </si>
  <si>
    <t>医学检验技术员专业技术岗位十三级以上</t>
  </si>
  <si>
    <t>2210841150936</t>
  </si>
  <si>
    <t>郑智元</t>
  </si>
  <si>
    <t>221150104902</t>
  </si>
  <si>
    <t>雷州市纪家中心卫生院</t>
  </si>
  <si>
    <t>药剂士专业技术岗位十三级以上</t>
  </si>
  <si>
    <t>2210841150733</t>
  </si>
  <si>
    <t>金李秀</t>
  </si>
  <si>
    <t>221010315026</t>
  </si>
  <si>
    <t>唐振芬</t>
  </si>
  <si>
    <t>221160302013</t>
  </si>
  <si>
    <t>会计管理岗位十级以上</t>
  </si>
  <si>
    <t>2210841150744</t>
  </si>
  <si>
    <t>谢明珍</t>
  </si>
  <si>
    <t>221150805013</t>
  </si>
  <si>
    <t>雷州市客路卫生院</t>
  </si>
  <si>
    <t>临床医生专业技术岗位十三级以上</t>
  </si>
  <si>
    <t>2210841150764</t>
  </si>
  <si>
    <t>钟鸿羽</t>
  </si>
  <si>
    <t>221150601216</t>
  </si>
  <si>
    <t>2210841150771</t>
  </si>
  <si>
    <t>陈桂清</t>
  </si>
  <si>
    <t>221150103013</t>
  </si>
  <si>
    <t>财务管理员管理岗位十级以上</t>
  </si>
  <si>
    <t>2210841150773</t>
  </si>
  <si>
    <t>陈雄</t>
  </si>
  <si>
    <t>221151001428</t>
  </si>
  <si>
    <t>雷州市雷高卫生院</t>
  </si>
  <si>
    <t>2210841150725</t>
  </si>
  <si>
    <t>张景茂</t>
  </si>
  <si>
    <t>221150502904</t>
  </si>
  <si>
    <t>雷州市南兴中心卫生院</t>
  </si>
  <si>
    <t>2210841150788</t>
  </si>
  <si>
    <t>李伟东</t>
  </si>
  <si>
    <t>221150902810</t>
  </si>
  <si>
    <t>雷州市企水卫生院</t>
  </si>
  <si>
    <t>2210841150762</t>
  </si>
  <si>
    <t>黄光迪</t>
  </si>
  <si>
    <t>221150300317</t>
  </si>
  <si>
    <t>康复治疗医生专业技术岗位十三级以上</t>
  </si>
  <si>
    <t>2210841150770</t>
  </si>
  <si>
    <t>周卓伶</t>
  </si>
  <si>
    <t>221150603828</t>
  </si>
  <si>
    <t>雷州市沈塘卫生院</t>
  </si>
  <si>
    <t>2210841150915</t>
  </si>
  <si>
    <t>李珍</t>
  </si>
  <si>
    <t>221150801121</t>
  </si>
  <si>
    <t>办公室专业技术岗位十三级以上</t>
  </si>
  <si>
    <t>2210841150916</t>
  </si>
  <si>
    <t>陈腾达</t>
  </si>
  <si>
    <t>221023001403</t>
  </si>
  <si>
    <t>雷州市松竹卫生院</t>
  </si>
  <si>
    <t>2210841150784</t>
  </si>
  <si>
    <t>蔡小霞</t>
  </si>
  <si>
    <t>221150901607</t>
  </si>
  <si>
    <t>中医科医生专业技术岗位十三级以上</t>
  </si>
  <si>
    <t>2210841150794</t>
  </si>
  <si>
    <t>梁广源</t>
  </si>
  <si>
    <t>221010802508</t>
  </si>
  <si>
    <t>雷州市覃斗第二卫生院</t>
  </si>
  <si>
    <t>2210841150801</t>
  </si>
  <si>
    <t>张琪漫</t>
  </si>
  <si>
    <t>221150400728</t>
  </si>
  <si>
    <t>雷州市唐家卫生院</t>
  </si>
  <si>
    <t>护士专业技术岗位十三级以上</t>
  </si>
  <si>
    <t>2210841150796</t>
  </si>
  <si>
    <t>陈怡</t>
  </si>
  <si>
    <t>221051503830</t>
  </si>
  <si>
    <t>雷州市乌石卫生院</t>
  </si>
  <si>
    <t>2210841150753</t>
  </si>
  <si>
    <t>陈振焕</t>
  </si>
  <si>
    <t>221150803623</t>
  </si>
  <si>
    <t>2210841150754</t>
  </si>
  <si>
    <t>张婉玉</t>
  </si>
  <si>
    <t>221150200505</t>
  </si>
  <si>
    <t>2210841150765</t>
  </si>
  <si>
    <t>王湘婷</t>
  </si>
  <si>
    <t>221150503512</t>
  </si>
  <si>
    <t>雷州市西湖社区
卫生服务中心</t>
  </si>
  <si>
    <t>2210841150822</t>
  </si>
  <si>
    <t>唐晨晖</t>
  </si>
  <si>
    <t>221150402523</t>
  </si>
  <si>
    <t>公卫科医生专业技术岗位十三级以上</t>
  </si>
  <si>
    <t>2210841150826</t>
  </si>
  <si>
    <t>冯小芬</t>
  </si>
  <si>
    <t>221151001203</t>
  </si>
  <si>
    <t>雷州市西湖社区卫生服务中心</t>
  </si>
  <si>
    <t>2210841150912</t>
  </si>
  <si>
    <t>递补</t>
  </si>
  <si>
    <t>吴冰冰</t>
  </si>
  <si>
    <t>221022302020</t>
  </si>
  <si>
    <t>2210841150914</t>
  </si>
  <si>
    <t>王希宁</t>
  </si>
  <si>
    <t>221150903224</t>
  </si>
  <si>
    <t>检验士专业技术岗位                   十三级以上</t>
  </si>
  <si>
    <t>2210841150917</t>
  </si>
  <si>
    <t>陈漾</t>
  </si>
  <si>
    <t>221150603920</t>
  </si>
  <si>
    <t>雷州市新城社区
卫生服务中心</t>
  </si>
  <si>
    <t>2210841150810</t>
  </si>
  <si>
    <t>谢碧宇</t>
  </si>
  <si>
    <t>221150404312</t>
  </si>
  <si>
    <t>雷州市杨家卫生院</t>
  </si>
  <si>
    <t>2210841150776</t>
  </si>
  <si>
    <t>王科</t>
  </si>
  <si>
    <t>221150805014</t>
  </si>
  <si>
    <t>周兰雯</t>
  </si>
  <si>
    <t>221150703016</t>
  </si>
  <si>
    <t>中医医生专业技术岗位十三级以上</t>
  </si>
  <si>
    <t>2210841150778</t>
  </si>
  <si>
    <t>黄宇</t>
  </si>
  <si>
    <t>221151000621</t>
  </si>
  <si>
    <t>网络信息管理员管理岗位十级以上</t>
  </si>
  <si>
    <t>2210841150782</t>
  </si>
  <si>
    <t>刘永春</t>
  </si>
  <si>
    <t>221151002025</t>
  </si>
  <si>
    <t>检验科技术员专业技术岗位十三级以上</t>
  </si>
  <si>
    <t>2210841150791</t>
  </si>
  <si>
    <t>陈成武</t>
  </si>
  <si>
    <t>221150903806</t>
  </si>
  <si>
    <t>雷州市英利中心卫生院</t>
  </si>
  <si>
    <t>电脑维护员管理岗位十级以上</t>
  </si>
  <si>
    <t>2210841150734</t>
  </si>
  <si>
    <t>陈华芳</t>
  </si>
  <si>
    <t>221150104624</t>
  </si>
  <si>
    <t>雷州市疾病预防控制中心</t>
  </si>
  <si>
    <t>检验室检验员专业技术岗位十三级以上</t>
  </si>
  <si>
    <t>2210841150920</t>
  </si>
  <si>
    <t>陈四仔</t>
  </si>
  <si>
    <t>221150803510</t>
  </si>
  <si>
    <t>吴雪琼</t>
  </si>
  <si>
    <t>221150305204</t>
  </si>
  <si>
    <t>免疫规划管理股药士专业技术岗位十三级以上</t>
  </si>
  <si>
    <t>2210841150921</t>
  </si>
  <si>
    <t>陈文妙</t>
  </si>
  <si>
    <t>221150202005</t>
  </si>
  <si>
    <t>流行病预防股职员管理岗位十级以上</t>
  </si>
  <si>
    <t>2210841150922</t>
  </si>
  <si>
    <t>李秋萌</t>
  </si>
  <si>
    <t>221150403020</t>
  </si>
  <si>
    <t>卫生监测股职员管理岗位十级以上</t>
  </si>
  <si>
    <t>2210841150923</t>
  </si>
  <si>
    <t>邓江铭</t>
  </si>
  <si>
    <t>221150601126</t>
  </si>
  <si>
    <t>流行病预防股技术员专业技术岗位十三级以上</t>
  </si>
  <si>
    <t>2210841150926</t>
  </si>
  <si>
    <t>林蔓</t>
  </si>
  <si>
    <t>221150801129</t>
  </si>
  <si>
    <t>财务股会计管理岗位十级以上</t>
  </si>
  <si>
    <t>2210841150927</t>
  </si>
  <si>
    <t>何林蔓</t>
  </si>
  <si>
    <t>221150805815</t>
  </si>
  <si>
    <t>2210841150928</t>
  </si>
  <si>
    <t>林莉</t>
  </si>
  <si>
    <t>221151003009</t>
  </si>
  <si>
    <t>雷州市慢性病防治站</t>
  </si>
  <si>
    <t>2210841150905</t>
  </si>
  <si>
    <t>陈志捷</t>
  </si>
  <si>
    <t>221010307528</t>
  </si>
  <si>
    <t>计算机及网络管理员管理岗位十级以上</t>
  </si>
  <si>
    <t>2210841150930</t>
  </si>
  <si>
    <t>吴演净</t>
  </si>
  <si>
    <t>221150301724</t>
  </si>
  <si>
    <t>雷州市人民医院</t>
  </si>
  <si>
    <t>财务科职员管理岗位十级以上</t>
  </si>
  <si>
    <t>2210841150713</t>
  </si>
  <si>
    <t>梁琼丹</t>
  </si>
  <si>
    <t>221150600430</t>
  </si>
  <si>
    <t>曾诗婷</t>
  </si>
  <si>
    <t>221150303110</t>
  </si>
  <si>
    <t>医务科职员管理岗位十级以上</t>
  </si>
  <si>
    <t>2210841150714</t>
  </si>
  <si>
    <t>刘彤玲</t>
  </si>
  <si>
    <t>221150101412</t>
  </si>
  <si>
    <t>人事科职员管理岗位十级以上</t>
  </si>
  <si>
    <t>2210841150716</t>
  </si>
  <si>
    <t>邱敏</t>
  </si>
  <si>
    <t>221150403211</t>
  </si>
  <si>
    <t>2210841150717</t>
  </si>
  <si>
    <t>吴明璌</t>
  </si>
  <si>
    <t>221150504427</t>
  </si>
  <si>
    <t>信息科职员管理岗位十级以上</t>
  </si>
  <si>
    <t>2210841150718</t>
  </si>
  <si>
    <t>苏炜</t>
  </si>
  <si>
    <t>221150803215</t>
  </si>
  <si>
    <t>陈暖</t>
  </si>
  <si>
    <t>221151002727</t>
  </si>
  <si>
    <t>医保科职员管理岗位十级以上</t>
  </si>
  <si>
    <t>2210841150720</t>
  </si>
  <si>
    <t>黄特立</t>
  </si>
  <si>
    <t>221150902720</t>
  </si>
  <si>
    <t>党办职员管理岗位十级以上</t>
  </si>
  <si>
    <t>2210841150721</t>
  </si>
  <si>
    <t>汤怡羽</t>
  </si>
  <si>
    <t>221150602914</t>
  </si>
  <si>
    <t>病案科职员管理岗位十级以上</t>
  </si>
  <si>
    <t>2210841150723</t>
  </si>
  <si>
    <t>朱晋海</t>
  </si>
  <si>
    <t>221150803013</t>
  </si>
  <si>
    <t>设备科职员管理岗位十级以上</t>
  </si>
  <si>
    <t>2210841150726</t>
  </si>
  <si>
    <t>杨翠薇</t>
  </si>
  <si>
    <t>221150901817</t>
  </si>
  <si>
    <t>检验科技师专业技术岗位十三级以上</t>
  </si>
  <si>
    <t>2210841150845</t>
  </si>
  <si>
    <t>陈湛丽</t>
  </si>
  <si>
    <t>221010512611</t>
  </si>
  <si>
    <t>李立硕</t>
  </si>
  <si>
    <t>221150903530</t>
  </si>
  <si>
    <t>林柳祝</t>
  </si>
  <si>
    <t>221150700420</t>
  </si>
  <si>
    <t>曹文渊</t>
  </si>
  <si>
    <t>221150101517</t>
  </si>
  <si>
    <t>口腔科医师专业技术岗位十三级以上</t>
  </si>
  <si>
    <t>2210841150846</t>
  </si>
  <si>
    <t>李施莹</t>
  </si>
  <si>
    <t>221150801715</t>
  </si>
  <si>
    <t>药剂科药师专业技术岗位十三级以上</t>
  </si>
  <si>
    <t>2210841150847</t>
  </si>
  <si>
    <t>高存斌</t>
  </si>
  <si>
    <t>221150102411</t>
  </si>
  <si>
    <t>王榆</t>
  </si>
  <si>
    <t>221150204115</t>
  </si>
  <si>
    <t>放射科医师专业技术岗位                  十三级以上</t>
  </si>
  <si>
    <t>2210841150848</t>
  </si>
  <si>
    <t>何锦星</t>
  </si>
  <si>
    <t>221150803406</t>
  </si>
  <si>
    <t>老年病科医师专业技术岗位十三级以上</t>
  </si>
  <si>
    <t>2210841150853</t>
  </si>
  <si>
    <t>何小海</t>
  </si>
  <si>
    <t>221150404307</t>
  </si>
  <si>
    <t>康复科技师专业技术岗位十三级以上</t>
  </si>
  <si>
    <t>2210841150854</t>
  </si>
  <si>
    <t>郑柳芳</t>
  </si>
  <si>
    <t>221151001323</t>
  </si>
  <si>
    <t>戴有</t>
  </si>
  <si>
    <t>221010603115</t>
  </si>
  <si>
    <t>康复科医师专业技术岗位十三级以上</t>
  </si>
  <si>
    <t>2210841150856</t>
  </si>
  <si>
    <t>陈润威</t>
  </si>
  <si>
    <t>221150701723</t>
  </si>
  <si>
    <t>骨科医师专业技术岗位十三级以上</t>
  </si>
  <si>
    <t>2210841150858</t>
  </si>
  <si>
    <t>庄舜</t>
  </si>
  <si>
    <t>221150806019</t>
  </si>
  <si>
    <t>麻醉科医师专业技术岗位十三级以上</t>
  </si>
  <si>
    <t>2210841150869</t>
  </si>
  <si>
    <t>梁雨楷</t>
  </si>
  <si>
    <t>221210303011</t>
  </si>
  <si>
    <t>中医科医师专业技术岗位十三级以上</t>
  </si>
  <si>
    <t>2210841150872</t>
  </si>
  <si>
    <t>陈雅云</t>
  </si>
  <si>
    <t>221150301416</t>
  </si>
  <si>
    <t>神经内科护士专业技术岗位十三级以上</t>
  </si>
  <si>
    <t>2210841150873</t>
  </si>
  <si>
    <t>邹晓华</t>
  </si>
  <si>
    <t>221150600830</t>
  </si>
  <si>
    <t>肾内科（含血透）护士专业技术岗位十三级以上</t>
  </si>
  <si>
    <t>2210841150875</t>
  </si>
  <si>
    <t>王梦炯</t>
  </si>
  <si>
    <t>221150604211</t>
  </si>
  <si>
    <t>发热门诊护士专业技术岗位                   十三级以上</t>
  </si>
  <si>
    <t>2210841150882</t>
  </si>
  <si>
    <t>陈柳秀</t>
  </si>
  <si>
    <t>221010402216</t>
  </si>
  <si>
    <t>产科护士专业技术岗位                   十三级以上</t>
  </si>
  <si>
    <t>2210841150883</t>
  </si>
  <si>
    <t>庄依蝶</t>
  </si>
  <si>
    <t>221150403103</t>
  </si>
  <si>
    <t>感染疾病科护士专业技术岗位十三级以上</t>
  </si>
  <si>
    <t>2210841150885</t>
  </si>
  <si>
    <t>蔡馥蔓</t>
  </si>
  <si>
    <t>221150602222</t>
  </si>
  <si>
    <t>老年病科护士专业技术岗位十三级以上</t>
  </si>
  <si>
    <t>2210841150886</t>
  </si>
  <si>
    <t>黄贤桢</t>
  </si>
  <si>
    <t>221070204401</t>
  </si>
  <si>
    <t>泌尿外科护士专业技术岗位十三级以上</t>
  </si>
  <si>
    <t>2210841150889</t>
  </si>
  <si>
    <t>邱赵娜</t>
  </si>
  <si>
    <t>221150502714</t>
  </si>
  <si>
    <t>重症医学科护士专业技术岗位十三级以上</t>
  </si>
  <si>
    <t>2210841150890</t>
  </si>
  <si>
    <t>罗雅秀</t>
  </si>
  <si>
    <t>221020701001</t>
  </si>
  <si>
    <t>劳海浪</t>
  </si>
  <si>
    <t>221150401805</t>
  </si>
  <si>
    <t>创伤显微外科护士专业技术岗位十三级以上</t>
  </si>
  <si>
    <t>2210841150891</t>
  </si>
  <si>
    <t>何彩凤</t>
  </si>
  <si>
    <t>221150100913</t>
  </si>
  <si>
    <t>妇科护士专业技术岗位                     十三级以上</t>
  </si>
  <si>
    <t>2210841150892</t>
  </si>
  <si>
    <t>莫秋明</t>
  </si>
  <si>
    <t>221150900202</t>
  </si>
  <si>
    <t>麻醉科护士专业技术岗位十三级以上</t>
  </si>
  <si>
    <t>2210841150895</t>
  </si>
  <si>
    <t>陈文扬</t>
  </si>
  <si>
    <t>221150504704</t>
  </si>
  <si>
    <t>李智</t>
  </si>
  <si>
    <t>221150504609</t>
  </si>
  <si>
    <t>急诊科护士专业技术岗位十三级以上</t>
  </si>
  <si>
    <t>2210841150898</t>
  </si>
  <si>
    <t>吴春丽</t>
  </si>
  <si>
    <t>221150301413</t>
  </si>
  <si>
    <t>颅脑外科护士专业技术岗位十三级以上</t>
  </si>
  <si>
    <t>2210841150899</t>
  </si>
  <si>
    <t>崔秋莹</t>
  </si>
  <si>
    <t>221050802405</t>
  </si>
  <si>
    <t>雷州市中医医院</t>
  </si>
  <si>
    <t>临床药师专业技术岗位十三级以上</t>
  </si>
  <si>
    <t>2210841150830</t>
  </si>
  <si>
    <t>吴翩翩</t>
  </si>
  <si>
    <t>221150104924</t>
  </si>
  <si>
    <t>张大伟</t>
  </si>
  <si>
    <t>221150304812</t>
  </si>
  <si>
    <t>2210841150833</t>
  </si>
  <si>
    <t>梁乐玮</t>
  </si>
  <si>
    <t>221150404208</t>
  </si>
  <si>
    <t>邓振鹏</t>
  </si>
  <si>
    <t>221150303614</t>
  </si>
  <si>
    <t>2210841150837</t>
  </si>
  <si>
    <t>莫文浩</t>
  </si>
  <si>
    <t>221160202230</t>
  </si>
  <si>
    <t>医保科工作人员专业技术岗位十三级以上</t>
  </si>
  <si>
    <t>2210841150838</t>
  </si>
  <si>
    <t>牛圆</t>
  </si>
  <si>
    <t>221013001324</t>
  </si>
  <si>
    <t>李椹</t>
  </si>
  <si>
    <t>221151003125</t>
  </si>
  <si>
    <t>吴和显</t>
  </si>
  <si>
    <t>221012702811</t>
  </si>
  <si>
    <t>设备科维修职员管理岗位十级以上</t>
  </si>
  <si>
    <t>2210841150929</t>
  </si>
</sst>
</file>

<file path=xl/styles.xml><?xml version="1.0" encoding="utf-8"?>
<styleSheet xmlns="http://schemas.openxmlformats.org/spreadsheetml/2006/main">
  <numFmts count="1">
    <numFmt numFmtId="0" formatCode="General"/>
  </numFmts>
  <fonts count="10">
    <font>
      <name val="宋体"/>
      <sz val="11"/>
    </font>
    <font>
      <name val="宋体"/>
      <charset val="134"/>
      <sz val="11"/>
      <color rgb="FF000000"/>
    </font>
    <font>
      <name val="宋体"/>
      <charset val="134"/>
      <sz val="16"/>
      <color rgb="FF000000"/>
    </font>
    <font>
      <name val="宋体"/>
      <b/>
      <charset val="134"/>
      <sz val="16"/>
      <color rgb="FF000000"/>
    </font>
    <font>
      <name val="宋体"/>
      <b/>
      <charset val="134"/>
      <sz val="11"/>
      <color rgb="FF000000"/>
    </font>
    <font>
      <name val="微软雅黑"/>
      <b/>
      <charset val="134"/>
      <sz val="11"/>
      <color rgb="FF000000"/>
    </font>
    <font>
      <name val="微软雅黑"/>
      <b/>
      <charset val="134"/>
      <sz val="11"/>
    </font>
    <font>
      <name val="宋体"/>
      <charset val="134"/>
      <sz val="11"/>
    </font>
    <font>
      <name val="宋体"/>
      <charset val="134"/>
      <sz val="11"/>
      <color indexed="8"/>
    </font>
    <font>
      <name val="宋体"/>
      <charset val="134"/>
      <sz val="12"/>
      <color indexed="8"/>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1" fillId="2" borderId="0" xfId="0" applyFill="1" applyAlignment="1">
      <alignment horizontal="center" vertical="center"/>
    </xf>
    <xf numFmtId="0" fontId="1" fillId="2" borderId="0" xfId="0"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quotePrefix="1">
      <alignment horizontal="center" vertical="center" wrapText="1"/>
    </xf>
    <xf numFmtId="0" fontId="8" fillId="2" borderId="1" xfId="0" applyFont="1" applyFill="1" applyBorder="1" applyAlignment="1">
      <alignment horizontal="center" vertical="center" wrapText="1"/>
    </xf>
    <xf numFmtId="0" fontId="1" fillId="2" borderId="1" xfId="0" applyFill="1" applyBorder="1" applyAlignment="1">
      <alignment horizontal="center" vertical="center" wrapText="1"/>
    </xf>
    <xf numFmtId="0" fontId="1" fillId="2" borderId="1" xfId="0" applyFill="1" applyBorder="1" applyAlignment="1">
      <alignment horizontal="center"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cellXfs>
  <cellStyles count="1">
    <cellStyle name="常规" xfId="0" builtinId="0"/>
  </cellStyles>
  <dxfs count="0"/>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A1:O108"/>
  <sheetViews>
    <sheetView tabSelected="1" workbookViewId="0">
      <pane ySplit="2" topLeftCell="A66" state="frozen" activePane="bottomLeft"/>
      <selection pane="bottomLeft" activeCell="F66" sqref="F66"/>
    </sheetView>
  </sheetViews>
  <sheetFormatPr defaultRowHeight="38.0" customHeight="1" defaultColWidth="9"/>
  <cols>
    <col min="1" max="1" customWidth="1" width="4.125" style="1"/>
    <col min="2" max="2" customWidth="1" width="7.5" style="1"/>
    <col min="3" max="3" customWidth="1" width="13.375" style="1"/>
    <col min="4" max="4" customWidth="1" width="19.25" style="2"/>
    <col min="5" max="5" customWidth="1" width="19.414062" style="1"/>
    <col min="6" max="6" customWidth="1" width="15.0" style="1"/>
    <col min="7" max="7" customWidth="1" width="7.5" style="1"/>
    <col min="8" max="8" customWidth="1" width="7.75" style="1"/>
    <col min="9" max="9" customWidth="1" width="6.5" style="1"/>
    <col min="10" max="10" customWidth="1" width="8.25" style="1"/>
    <col min="11" max="11" customWidth="1" width="9.25" style="1"/>
    <col min="12" max="12" customWidth="1" width="7.375" style="1"/>
    <col min="13" max="13" customWidth="1" width="6.75" style="1"/>
    <col min="14" max="14" customWidth="1" width="5.5" style="1"/>
    <col min="15" max="16384" customWidth="0" width="9.0" style="1"/>
  </cols>
  <sheetData>
    <row r="1" spans="8:8" s="3" ht="38.0" customFormat="1" customHeight="1">
      <c r="A1" s="4" t="s">
        <v>0</v>
      </c>
      <c r="B1" s="5"/>
      <c r="C1" s="5"/>
      <c r="D1" s="5"/>
      <c r="E1" s="5"/>
      <c r="F1" s="5"/>
      <c r="G1" s="5"/>
      <c r="H1" s="5"/>
      <c r="I1" s="5"/>
      <c r="J1" s="5"/>
      <c r="K1" s="5"/>
      <c r="L1" s="5"/>
      <c r="M1" s="5"/>
      <c r="N1" s="5"/>
    </row>
    <row r="2" spans="8:8" s="6" ht="42.0" customFormat="1" customHeight="1">
      <c r="A2" s="7" t="s">
        <v>1</v>
      </c>
      <c r="B2" s="8" t="s">
        <v>2</v>
      </c>
      <c r="C2" s="8" t="s">
        <v>3</v>
      </c>
      <c r="D2" s="8" t="s">
        <v>4</v>
      </c>
      <c r="E2" s="8" t="s">
        <v>5</v>
      </c>
      <c r="F2" s="8" t="s">
        <v>6</v>
      </c>
      <c r="G2" s="8" t="s">
        <v>7</v>
      </c>
      <c r="H2" s="8" t="s">
        <v>8</v>
      </c>
      <c r="I2" s="9" t="s">
        <v>9</v>
      </c>
      <c r="J2" s="9" t="s">
        <v>10</v>
      </c>
      <c r="K2" s="9" t="s">
        <v>11</v>
      </c>
      <c r="L2" s="9" t="s">
        <v>12</v>
      </c>
      <c r="M2" s="9" t="s">
        <v>13</v>
      </c>
      <c r="N2" s="9" t="s">
        <v>14</v>
      </c>
    </row>
    <row r="3" spans="8:8" ht="36.0" customHeight="1">
      <c r="A3" s="10">
        <v>1.0</v>
      </c>
      <c r="B3" s="10" t="s">
        <v>15</v>
      </c>
      <c r="C3" s="10" t="s">
        <v>16</v>
      </c>
      <c r="D3" s="10" t="s">
        <v>17</v>
      </c>
      <c r="E3" s="10" t="s">
        <v>18</v>
      </c>
      <c r="F3" s="10" t="s">
        <v>19</v>
      </c>
      <c r="G3" s="10">
        <v>1.0</v>
      </c>
      <c r="H3" s="10">
        <v>70.7</v>
      </c>
      <c r="I3" s="10">
        <v>75.55</v>
      </c>
      <c r="J3" s="10">
        <f t="shared" si="0" ref="J3:J66">H3*0.5+I3*0.5</f>
        <v>73.125</v>
      </c>
      <c r="K3" s="10">
        <f>SUMPRODUCT(--($F$3:$F$48=F3),--(J3&lt;=$J$3:$J$48))</f>
        <v>1.0</v>
      </c>
      <c r="L3" s="11" t="s">
        <v>20</v>
      </c>
      <c r="M3" s="11" t="s">
        <v>20</v>
      </c>
      <c r="N3" s="11"/>
    </row>
    <row r="4" spans="8:8" ht="36.0" customHeight="1">
      <c r="A4" s="10">
        <v>2.0</v>
      </c>
      <c r="B4" s="10" t="s">
        <v>21</v>
      </c>
      <c r="C4" s="10" t="s">
        <v>22</v>
      </c>
      <c r="D4" s="10" t="s">
        <v>17</v>
      </c>
      <c r="E4" s="10" t="s">
        <v>23</v>
      </c>
      <c r="F4" s="12" t="s">
        <v>24</v>
      </c>
      <c r="G4" s="10">
        <v>4.0</v>
      </c>
      <c r="H4" s="13">
        <v>62.0</v>
      </c>
      <c r="I4" s="10">
        <v>74.1</v>
      </c>
      <c r="J4" s="14">
        <f t="shared" si="0"/>
        <v>68.05</v>
      </c>
      <c r="K4" s="14">
        <f>SUMPRODUCT(--($F$3:$F$48=F4),--(J4&lt;=$J$3:$J$48))</f>
        <v>1.0</v>
      </c>
      <c r="L4" s="15" t="s">
        <v>20</v>
      </c>
      <c r="M4" s="15" t="s">
        <v>20</v>
      </c>
      <c r="N4" s="15"/>
    </row>
    <row r="5" spans="8:8" s="1" ht="36.0" customFormat="1" customHeight="1">
      <c r="A5" s="10">
        <v>3.0</v>
      </c>
      <c r="B5" s="10" t="s">
        <v>25</v>
      </c>
      <c r="C5" s="10" t="s">
        <v>26</v>
      </c>
      <c r="D5" s="10" t="s">
        <v>27</v>
      </c>
      <c r="E5" s="10" t="s">
        <v>28</v>
      </c>
      <c r="F5" s="10" t="s">
        <v>29</v>
      </c>
      <c r="G5" s="10">
        <v>2.0</v>
      </c>
      <c r="H5" s="13">
        <v>58.6</v>
      </c>
      <c r="I5" s="10">
        <v>74.25</v>
      </c>
      <c r="J5" s="14">
        <f t="shared" si="0"/>
        <v>66.425</v>
      </c>
      <c r="K5" s="14">
        <f>SUMPRODUCT(--($F$3:$F$48=F5),--(J5&lt;=$J$3:$J$48))</f>
        <v>1.0</v>
      </c>
      <c r="L5" s="15" t="s">
        <v>20</v>
      </c>
      <c r="M5" s="15" t="s">
        <v>20</v>
      </c>
      <c r="N5" s="15"/>
    </row>
    <row r="6" spans="8:8" s="1" ht="36.0" customFormat="1" customHeight="1">
      <c r="A6" s="10">
        <v>4.0</v>
      </c>
      <c r="B6" s="10" t="s">
        <v>30</v>
      </c>
      <c r="C6" s="10" t="s">
        <v>31</v>
      </c>
      <c r="D6" s="10" t="s">
        <v>32</v>
      </c>
      <c r="E6" s="10" t="s">
        <v>33</v>
      </c>
      <c r="F6" s="10" t="s">
        <v>34</v>
      </c>
      <c r="G6" s="10">
        <v>1.0</v>
      </c>
      <c r="H6" s="13">
        <v>61.3</v>
      </c>
      <c r="I6" s="10">
        <v>67.85</v>
      </c>
      <c r="J6" s="14">
        <f t="shared" si="0"/>
        <v>64.57499999999999</v>
      </c>
      <c r="K6" s="14">
        <f>SUMPRODUCT(--($F$3:$F$48=F6),--(J6&lt;=$J$3:$J$48))</f>
        <v>1.0</v>
      </c>
      <c r="L6" s="15" t="s">
        <v>20</v>
      </c>
      <c r="M6" s="15" t="s">
        <v>20</v>
      </c>
      <c r="N6" s="15"/>
    </row>
    <row r="7" spans="8:8" s="1" ht="36.0" customFormat="1" customHeight="1">
      <c r="A7" s="10">
        <v>5.0</v>
      </c>
      <c r="B7" s="10" t="s">
        <v>35</v>
      </c>
      <c r="C7" s="10" t="s">
        <v>36</v>
      </c>
      <c r="D7" s="10" t="s">
        <v>32</v>
      </c>
      <c r="E7" s="10" t="s">
        <v>37</v>
      </c>
      <c r="F7" s="10" t="s">
        <v>38</v>
      </c>
      <c r="G7" s="10">
        <v>2.0</v>
      </c>
      <c r="H7" s="13">
        <v>63.7</v>
      </c>
      <c r="I7" s="10">
        <v>77.3</v>
      </c>
      <c r="J7" s="14">
        <f t="shared" si="0"/>
        <v>70.5</v>
      </c>
      <c r="K7" s="14">
        <f>SUMPRODUCT(--($F$3:$F$48=F7),--(J7&lt;=$J$3:$J$48))</f>
        <v>1.0</v>
      </c>
      <c r="L7" s="15" t="s">
        <v>20</v>
      </c>
      <c r="M7" s="15" t="s">
        <v>20</v>
      </c>
      <c r="N7" s="15"/>
    </row>
    <row r="8" spans="8:8" s="1" ht="36.0" customFormat="1" customHeight="1">
      <c r="A8" s="10">
        <v>6.0</v>
      </c>
      <c r="B8" s="10" t="s">
        <v>39</v>
      </c>
      <c r="C8" s="10" t="s">
        <v>40</v>
      </c>
      <c r="D8" s="10" t="s">
        <v>32</v>
      </c>
      <c r="E8" s="10" t="s">
        <v>41</v>
      </c>
      <c r="F8" s="10" t="s">
        <v>42</v>
      </c>
      <c r="G8" s="10">
        <v>4.0</v>
      </c>
      <c r="H8" s="13">
        <v>60.8</v>
      </c>
      <c r="I8" s="10">
        <v>69.15</v>
      </c>
      <c r="J8" s="14">
        <f t="shared" si="0"/>
        <v>64.975</v>
      </c>
      <c r="K8" s="14">
        <f>SUMPRODUCT(--($F$3:$F$48=F8),--(J8&lt;=$J$3:$J$48))</f>
        <v>1.0</v>
      </c>
      <c r="L8" s="15" t="s">
        <v>20</v>
      </c>
      <c r="M8" s="15" t="s">
        <v>20</v>
      </c>
      <c r="N8" s="15"/>
    </row>
    <row r="9" spans="8:8" s="1" ht="36.0" customFormat="1" customHeight="1">
      <c r="A9" s="10">
        <v>7.0</v>
      </c>
      <c r="B9" s="10" t="s">
        <v>43</v>
      </c>
      <c r="C9" s="10" t="s">
        <v>44</v>
      </c>
      <c r="D9" s="10" t="s">
        <v>32</v>
      </c>
      <c r="E9" s="10" t="s">
        <v>41</v>
      </c>
      <c r="F9" s="10" t="s">
        <v>42</v>
      </c>
      <c r="G9" s="10">
        <v>4.0</v>
      </c>
      <c r="H9" s="13">
        <v>55.0</v>
      </c>
      <c r="I9" s="10">
        <v>72.65</v>
      </c>
      <c r="J9" s="14">
        <f t="shared" si="0"/>
        <v>63.825</v>
      </c>
      <c r="K9" s="14">
        <f>SUMPRODUCT(--($F$3:$F$48=F9),--(J9&lt;=$J$3:$J$48))</f>
        <v>2.0</v>
      </c>
      <c r="L9" s="15" t="s">
        <v>20</v>
      </c>
      <c r="M9" s="15" t="s">
        <v>20</v>
      </c>
      <c r="N9" s="15"/>
    </row>
    <row r="10" spans="8:8" s="1" ht="36.0" customFormat="1" customHeight="1">
      <c r="A10" s="10">
        <v>8.0</v>
      </c>
      <c r="B10" s="10" t="s">
        <v>45</v>
      </c>
      <c r="C10" s="10" t="s">
        <v>46</v>
      </c>
      <c r="D10" s="10" t="s">
        <v>32</v>
      </c>
      <c r="E10" s="10" t="s">
        <v>47</v>
      </c>
      <c r="F10" s="10" t="s">
        <v>48</v>
      </c>
      <c r="G10" s="10">
        <v>2.0</v>
      </c>
      <c r="H10" s="13">
        <v>59.3</v>
      </c>
      <c r="I10" s="10">
        <v>67.1</v>
      </c>
      <c r="J10" s="14">
        <f t="shared" si="0"/>
        <v>63.199999999999996</v>
      </c>
      <c r="K10" s="14">
        <f>SUMPRODUCT(--($F$3:$F$48=F10),--(J10&lt;=$J$3:$J$48))</f>
        <v>1.0</v>
      </c>
      <c r="L10" s="15" t="s">
        <v>20</v>
      </c>
      <c r="M10" s="15" t="s">
        <v>20</v>
      </c>
      <c r="N10" s="15"/>
    </row>
    <row r="11" spans="8:8" s="1" ht="36.0" customFormat="1" customHeight="1">
      <c r="A11" s="10">
        <v>9.0</v>
      </c>
      <c r="B11" s="10" t="s">
        <v>49</v>
      </c>
      <c r="C11" s="10" t="s">
        <v>50</v>
      </c>
      <c r="D11" s="10" t="s">
        <v>32</v>
      </c>
      <c r="E11" s="10" t="s">
        <v>51</v>
      </c>
      <c r="F11" s="10" t="s">
        <v>52</v>
      </c>
      <c r="G11" s="10">
        <v>1.0</v>
      </c>
      <c r="H11" s="13">
        <v>66.8</v>
      </c>
      <c r="I11" s="10">
        <v>70.8</v>
      </c>
      <c r="J11" s="14">
        <f t="shared" si="0"/>
        <v>68.8</v>
      </c>
      <c r="K11" s="14">
        <f>SUMPRODUCT(--($F$3:$F$48=F11),--(J11&lt;=$J$3:$J$48))</f>
        <v>1.0</v>
      </c>
      <c r="L11" s="15" t="s">
        <v>20</v>
      </c>
      <c r="M11" s="15" t="s">
        <v>20</v>
      </c>
      <c r="N11" s="15"/>
    </row>
    <row r="12" spans="8:8" s="1" ht="36.0" customFormat="1" customHeight="1">
      <c r="A12" s="10">
        <v>10.0</v>
      </c>
      <c r="B12" s="11" t="s">
        <v>53</v>
      </c>
      <c r="C12" s="11" t="s">
        <v>54</v>
      </c>
      <c r="D12" s="10" t="s">
        <v>32</v>
      </c>
      <c r="E12" s="10" t="s">
        <v>18</v>
      </c>
      <c r="F12" s="11" t="s">
        <v>55</v>
      </c>
      <c r="G12" s="11">
        <v>1.0</v>
      </c>
      <c r="H12" s="11">
        <v>77.4</v>
      </c>
      <c r="I12" s="11">
        <v>73.0</v>
      </c>
      <c r="J12" s="11">
        <f t="shared" si="0"/>
        <v>75.2</v>
      </c>
      <c r="K12" s="11">
        <f>SUMPRODUCT(--($F$12:$F$12=F12),--(J12&lt;=$J$12:$J$12))</f>
        <v>1.0</v>
      </c>
      <c r="L12" s="11" t="s">
        <v>20</v>
      </c>
      <c r="M12" s="11" t="s">
        <v>20</v>
      </c>
      <c r="N12" s="11"/>
    </row>
    <row r="13" spans="8:8" s="1" ht="36.0" customFormat="1" customHeight="1">
      <c r="A13" s="10">
        <v>11.0</v>
      </c>
      <c r="B13" s="10" t="s">
        <v>56</v>
      </c>
      <c r="C13" s="10" t="s">
        <v>57</v>
      </c>
      <c r="D13" s="10" t="s">
        <v>32</v>
      </c>
      <c r="E13" s="10" t="s">
        <v>58</v>
      </c>
      <c r="F13" s="10" t="s">
        <v>59</v>
      </c>
      <c r="G13" s="10">
        <v>1.0</v>
      </c>
      <c r="H13" s="13">
        <v>85.3</v>
      </c>
      <c r="I13" s="10">
        <v>79.25</v>
      </c>
      <c r="J13" s="14">
        <f t="shared" si="0"/>
        <v>82.275</v>
      </c>
      <c r="K13" s="14">
        <f>SUMPRODUCT(--($F$3:$F$48=F13),--(J13&lt;=$J$3:$J$48))</f>
        <v>1.0</v>
      </c>
      <c r="L13" s="15" t="s">
        <v>20</v>
      </c>
      <c r="M13" s="15" t="s">
        <v>20</v>
      </c>
      <c r="N13" s="15"/>
    </row>
    <row r="14" spans="8:8" s="2" ht="36.0" customFormat="1" customHeight="1">
      <c r="A14" s="10">
        <v>12.0</v>
      </c>
      <c r="B14" s="10" t="s">
        <v>60</v>
      </c>
      <c r="C14" s="10" t="s">
        <v>61</v>
      </c>
      <c r="D14" s="10" t="s">
        <v>62</v>
      </c>
      <c r="E14" s="10" t="s">
        <v>63</v>
      </c>
      <c r="F14" s="10" t="s">
        <v>64</v>
      </c>
      <c r="G14" s="10">
        <v>1.0</v>
      </c>
      <c r="H14" s="16">
        <v>59.9</v>
      </c>
      <c r="I14" s="10">
        <v>72.0</v>
      </c>
      <c r="J14" s="14">
        <f t="shared" si="0"/>
        <v>65.95</v>
      </c>
      <c r="K14" s="14">
        <f>SUMPRODUCT(--($F$3:$F$48=F14),--(J14&lt;=$J$3:$J$48))</f>
        <v>1.0</v>
      </c>
      <c r="L14" s="14" t="s">
        <v>20</v>
      </c>
      <c r="M14" s="14" t="s">
        <v>20</v>
      </c>
      <c r="N14" s="14"/>
    </row>
    <row r="15" spans="8:8" s="2" ht="36.0" customFormat="1" customHeight="1">
      <c r="A15" s="10">
        <v>13.0</v>
      </c>
      <c r="B15" s="10" t="s">
        <v>65</v>
      </c>
      <c r="C15" s="10" t="s">
        <v>66</v>
      </c>
      <c r="D15" s="10" t="s">
        <v>62</v>
      </c>
      <c r="E15" s="10" t="s">
        <v>67</v>
      </c>
      <c r="F15" s="10" t="s">
        <v>68</v>
      </c>
      <c r="G15" s="10">
        <v>1.0</v>
      </c>
      <c r="H15" s="13">
        <v>63.2</v>
      </c>
      <c r="I15" s="10">
        <v>67.35</v>
      </c>
      <c r="J15" s="14">
        <f t="shared" si="0"/>
        <v>65.275</v>
      </c>
      <c r="K15" s="14">
        <f>SUMPRODUCT(--($F$3:$F$48=F15),--(J15&lt;=$J$3:$J$48))</f>
        <v>1.0</v>
      </c>
      <c r="L15" s="14" t="s">
        <v>20</v>
      </c>
      <c r="M15" s="14" t="s">
        <v>20</v>
      </c>
      <c r="N15" s="14"/>
    </row>
    <row r="16" spans="8:8" s="2" ht="36.0" customFormat="1" customHeight="1">
      <c r="A16" s="10">
        <v>14.0</v>
      </c>
      <c r="B16" s="10" t="s">
        <v>69</v>
      </c>
      <c r="C16" s="10" t="s">
        <v>70</v>
      </c>
      <c r="D16" s="10" t="s">
        <v>62</v>
      </c>
      <c r="E16" s="10" t="s">
        <v>71</v>
      </c>
      <c r="F16" s="10" t="s">
        <v>72</v>
      </c>
      <c r="G16" s="10">
        <v>1.0</v>
      </c>
      <c r="H16" s="16">
        <v>79.8</v>
      </c>
      <c r="I16" s="10">
        <v>79.55</v>
      </c>
      <c r="J16" s="14">
        <f t="shared" si="0"/>
        <v>79.675</v>
      </c>
      <c r="K16" s="14">
        <f>SUMPRODUCT(--($F$3:$F$48=F16),--(J16&lt;=$J$3:$J$48))</f>
        <v>1.0</v>
      </c>
      <c r="L16" s="14" t="s">
        <v>20</v>
      </c>
      <c r="M16" s="14" t="s">
        <v>20</v>
      </c>
      <c r="N16" s="14"/>
    </row>
    <row r="17" spans="8:8" s="2" ht="36.0" customFormat="1" customHeight="1">
      <c r="A17" s="10">
        <v>15.0</v>
      </c>
      <c r="B17" s="10" t="s">
        <v>73</v>
      </c>
      <c r="C17" s="10" t="s">
        <v>74</v>
      </c>
      <c r="D17" s="10" t="s">
        <v>62</v>
      </c>
      <c r="E17" s="10" t="s">
        <v>75</v>
      </c>
      <c r="F17" s="10" t="s">
        <v>76</v>
      </c>
      <c r="G17" s="10">
        <v>1.0</v>
      </c>
      <c r="H17" s="13">
        <v>60.1</v>
      </c>
      <c r="I17" s="10">
        <v>67.1</v>
      </c>
      <c r="J17" s="14">
        <f t="shared" si="0"/>
        <v>63.599999999999994</v>
      </c>
      <c r="K17" s="14">
        <f>SUMPRODUCT(--($F$3:$F$48=F17),--(J17&lt;=$J$3:$J$48))</f>
        <v>1.0</v>
      </c>
      <c r="L17" s="14" t="s">
        <v>20</v>
      </c>
      <c r="M17" s="14" t="s">
        <v>20</v>
      </c>
      <c r="N17" s="14"/>
    </row>
    <row r="18" spans="8:8" s="2" ht="36.0" customFormat="1" customHeight="1">
      <c r="A18" s="10">
        <v>16.0</v>
      </c>
      <c r="B18" s="10" t="s">
        <v>77</v>
      </c>
      <c r="C18" s="10" t="s">
        <v>78</v>
      </c>
      <c r="D18" s="10" t="s">
        <v>79</v>
      </c>
      <c r="E18" s="10" t="s">
        <v>80</v>
      </c>
      <c r="F18" s="10" t="s">
        <v>81</v>
      </c>
      <c r="G18" s="10">
        <v>2.0</v>
      </c>
      <c r="H18" s="13">
        <v>67.9</v>
      </c>
      <c r="I18" s="10">
        <v>74.15</v>
      </c>
      <c r="J18" s="14">
        <f t="shared" si="0"/>
        <v>71.025</v>
      </c>
      <c r="K18" s="14">
        <f>SUMPRODUCT(--($F$3:$F$48=F18),--(J18&lt;=$J$3:$J$48))</f>
        <v>1.0</v>
      </c>
      <c r="L18" s="14" t="s">
        <v>20</v>
      </c>
      <c r="M18" s="14" t="s">
        <v>20</v>
      </c>
      <c r="N18" s="14"/>
    </row>
    <row r="19" spans="8:8" s="1" ht="36.0" customFormat="1" customHeight="1">
      <c r="A19" s="10">
        <v>17.0</v>
      </c>
      <c r="B19" s="10" t="s">
        <v>82</v>
      </c>
      <c r="C19" s="10" t="s">
        <v>83</v>
      </c>
      <c r="D19" s="10" t="s">
        <v>79</v>
      </c>
      <c r="E19" s="10" t="s">
        <v>80</v>
      </c>
      <c r="F19" s="10" t="s">
        <v>81</v>
      </c>
      <c r="G19" s="10">
        <v>2.0</v>
      </c>
      <c r="H19" s="13">
        <v>55.9</v>
      </c>
      <c r="I19" s="10">
        <v>81.95</v>
      </c>
      <c r="J19" s="14">
        <f t="shared" si="0"/>
        <v>68.925</v>
      </c>
      <c r="K19" s="14">
        <f>SUMPRODUCT(--($F$3:$F$48=F19),--(J19&lt;=$J$3:$J$48))</f>
        <v>2.0</v>
      </c>
      <c r="L19" s="15" t="s">
        <v>20</v>
      </c>
      <c r="M19" s="15" t="s">
        <v>20</v>
      </c>
      <c r="N19" s="15"/>
    </row>
    <row r="20" spans="8:8" s="1" ht="36.0" customFormat="1" customHeight="1">
      <c r="A20" s="10">
        <v>18.0</v>
      </c>
      <c r="B20" s="10" t="s">
        <v>84</v>
      </c>
      <c r="C20" s="10" t="s">
        <v>85</v>
      </c>
      <c r="D20" s="10" t="s">
        <v>79</v>
      </c>
      <c r="E20" s="10" t="s">
        <v>86</v>
      </c>
      <c r="F20" s="10" t="s">
        <v>87</v>
      </c>
      <c r="G20" s="10">
        <v>1.0</v>
      </c>
      <c r="H20" s="13">
        <v>70.7</v>
      </c>
      <c r="I20" s="10">
        <v>73.5</v>
      </c>
      <c r="J20" s="14">
        <f t="shared" si="0"/>
        <v>72.1</v>
      </c>
      <c r="K20" s="14">
        <f>SUMPRODUCT(--($F$3:$F$48=F20),--(J20&lt;=$J$3:$J$48))</f>
        <v>1.0</v>
      </c>
      <c r="L20" s="15" t="s">
        <v>20</v>
      </c>
      <c r="M20" s="15" t="s">
        <v>20</v>
      </c>
      <c r="N20" s="15"/>
    </row>
    <row r="21" spans="8:8" s="1" ht="36.0" customFormat="1" customHeight="1">
      <c r="A21" s="10">
        <v>19.0</v>
      </c>
      <c r="B21" s="10" t="s">
        <v>88</v>
      </c>
      <c r="C21" s="10" t="s">
        <v>89</v>
      </c>
      <c r="D21" s="10" t="s">
        <v>90</v>
      </c>
      <c r="E21" s="10" t="s">
        <v>91</v>
      </c>
      <c r="F21" s="10" t="s">
        <v>92</v>
      </c>
      <c r="G21" s="10">
        <v>2.0</v>
      </c>
      <c r="H21" s="13">
        <v>62.5</v>
      </c>
      <c r="I21" s="10">
        <v>71.8</v>
      </c>
      <c r="J21" s="14">
        <f t="shared" si="0"/>
        <v>67.15</v>
      </c>
      <c r="K21" s="14">
        <f>SUMPRODUCT(--($F$3:$F$48=F21),--(J21&lt;=$J$3:$J$48))</f>
        <v>1.0</v>
      </c>
      <c r="L21" s="15" t="s">
        <v>20</v>
      </c>
      <c r="M21" s="15" t="s">
        <v>20</v>
      </c>
      <c r="N21" s="15"/>
    </row>
    <row r="22" spans="8:8" s="1" ht="36.0" customFormat="1" customHeight="1">
      <c r="A22" s="10">
        <v>20.0</v>
      </c>
      <c r="B22" s="10" t="s">
        <v>93</v>
      </c>
      <c r="C22" s="10" t="s">
        <v>94</v>
      </c>
      <c r="D22" s="10" t="s">
        <v>90</v>
      </c>
      <c r="E22" s="10" t="s">
        <v>80</v>
      </c>
      <c r="F22" s="10" t="s">
        <v>95</v>
      </c>
      <c r="G22" s="10">
        <v>1.0</v>
      </c>
      <c r="H22" s="13">
        <v>71.2</v>
      </c>
      <c r="I22" s="10">
        <v>71.95</v>
      </c>
      <c r="J22" s="14">
        <f t="shared" si="0"/>
        <v>71.575</v>
      </c>
      <c r="K22" s="14">
        <f>SUMPRODUCT(--($F$3:$F$48=F22),--(J22&lt;=$J$3:$J$48))</f>
        <v>1.0</v>
      </c>
      <c r="L22" s="15" t="s">
        <v>20</v>
      </c>
      <c r="M22" s="15" t="s">
        <v>20</v>
      </c>
      <c r="N22" s="15"/>
    </row>
    <row r="23" spans="8:8" s="1" ht="36.0" customFormat="1" customHeight="1">
      <c r="A23" s="10">
        <v>21.0</v>
      </c>
      <c r="B23" s="10" t="s">
        <v>96</v>
      </c>
      <c r="C23" s="10" t="s">
        <v>97</v>
      </c>
      <c r="D23" s="10" t="s">
        <v>90</v>
      </c>
      <c r="E23" s="10" t="s">
        <v>98</v>
      </c>
      <c r="F23" s="10" t="s">
        <v>99</v>
      </c>
      <c r="G23" s="10">
        <v>1.0</v>
      </c>
      <c r="H23" s="13">
        <v>74.4</v>
      </c>
      <c r="I23" s="10">
        <v>79.6</v>
      </c>
      <c r="J23" s="14">
        <f t="shared" si="0"/>
        <v>77.0</v>
      </c>
      <c r="K23" s="14">
        <f>SUMPRODUCT(--($F$3:$F$48=F23),--(J23&lt;=$J$3:$J$48))</f>
        <v>1.0</v>
      </c>
      <c r="L23" s="15" t="s">
        <v>20</v>
      </c>
      <c r="M23" s="15" t="s">
        <v>20</v>
      </c>
      <c r="N23" s="15"/>
    </row>
    <row r="24" spans="8:8" s="1" ht="36.0" customFormat="1" customHeight="1">
      <c r="A24" s="10">
        <v>22.0</v>
      </c>
      <c r="B24" s="10" t="s">
        <v>100</v>
      </c>
      <c r="C24" s="10" t="s">
        <v>101</v>
      </c>
      <c r="D24" s="10" t="s">
        <v>102</v>
      </c>
      <c r="E24" s="10" t="s">
        <v>71</v>
      </c>
      <c r="F24" s="10" t="s">
        <v>103</v>
      </c>
      <c r="G24" s="10">
        <v>1.0</v>
      </c>
      <c r="H24" s="13">
        <v>86.5</v>
      </c>
      <c r="I24" s="10">
        <v>76.25</v>
      </c>
      <c r="J24" s="14">
        <f t="shared" si="0"/>
        <v>81.375</v>
      </c>
      <c r="K24" s="14">
        <f>SUMPRODUCT(--($F$3:$F$48=F24),--(J24&lt;=$J$3:$J$48))</f>
        <v>1.0</v>
      </c>
      <c r="L24" s="15" t="s">
        <v>20</v>
      </c>
      <c r="M24" s="15" t="s">
        <v>20</v>
      </c>
      <c r="N24" s="15"/>
    </row>
    <row r="25" spans="8:8" s="1" ht="36.0" customFormat="1" customHeight="1">
      <c r="A25" s="10">
        <v>23.0</v>
      </c>
      <c r="B25" s="10" t="s">
        <v>104</v>
      </c>
      <c r="C25" s="10" t="s">
        <v>105</v>
      </c>
      <c r="D25" s="10" t="s">
        <v>106</v>
      </c>
      <c r="E25" s="10" t="s">
        <v>91</v>
      </c>
      <c r="F25" s="10" t="s">
        <v>107</v>
      </c>
      <c r="G25" s="10">
        <v>1.0</v>
      </c>
      <c r="H25" s="13">
        <v>55.1</v>
      </c>
      <c r="I25" s="10">
        <v>65.3</v>
      </c>
      <c r="J25" s="14">
        <f t="shared" si="0"/>
        <v>60.2</v>
      </c>
      <c r="K25" s="14">
        <f>SUMPRODUCT(--($F$3:$F$48=F25),--(J25&lt;=$J$3:$J$48))</f>
        <v>1.0</v>
      </c>
      <c r="L25" s="15" t="s">
        <v>20</v>
      </c>
      <c r="M25" s="15" t="s">
        <v>20</v>
      </c>
      <c r="N25" s="15"/>
    </row>
    <row r="26" spans="8:8" s="1" ht="36.0" customFormat="1" customHeight="1">
      <c r="A26" s="10">
        <v>24.0</v>
      </c>
      <c r="B26" s="10" t="s">
        <v>108</v>
      </c>
      <c r="C26" s="10" t="s">
        <v>109</v>
      </c>
      <c r="D26" s="10" t="s">
        <v>110</v>
      </c>
      <c r="E26" s="10" t="s">
        <v>71</v>
      </c>
      <c r="F26" s="10" t="s">
        <v>111</v>
      </c>
      <c r="G26" s="10">
        <v>1.0</v>
      </c>
      <c r="H26" s="13">
        <v>71.3</v>
      </c>
      <c r="I26" s="10">
        <v>78.95</v>
      </c>
      <c r="J26" s="14">
        <f t="shared" si="0"/>
        <v>75.125</v>
      </c>
      <c r="K26" s="14">
        <f>SUMPRODUCT(--($F$3:$F$48=F26),--(J26&lt;=$J$3:$J$48))</f>
        <v>1.0</v>
      </c>
      <c r="L26" s="15" t="s">
        <v>20</v>
      </c>
      <c r="M26" s="15" t="s">
        <v>20</v>
      </c>
      <c r="N26" s="15"/>
    </row>
    <row r="27" spans="8:8" s="1" ht="36.0" customFormat="1" customHeight="1">
      <c r="A27" s="10">
        <v>25.0</v>
      </c>
      <c r="B27" s="10" t="s">
        <v>112</v>
      </c>
      <c r="C27" s="10" t="s">
        <v>113</v>
      </c>
      <c r="D27" s="10" t="s">
        <v>110</v>
      </c>
      <c r="E27" s="10" t="s">
        <v>114</v>
      </c>
      <c r="F27" s="10" t="s">
        <v>115</v>
      </c>
      <c r="G27" s="10">
        <v>2.0</v>
      </c>
      <c r="H27" s="13">
        <v>55.5</v>
      </c>
      <c r="I27" s="10">
        <v>74.15</v>
      </c>
      <c r="J27" s="14">
        <f t="shared" si="0"/>
        <v>64.825</v>
      </c>
      <c r="K27" s="14">
        <f>SUMPRODUCT(--($F$3:$F$48=F27),--(J27&lt;=$J$3:$J$48))</f>
        <v>1.0</v>
      </c>
      <c r="L27" s="15" t="s">
        <v>20</v>
      </c>
      <c r="M27" s="15" t="s">
        <v>20</v>
      </c>
      <c r="N27" s="15"/>
    </row>
    <row r="28" spans="8:8" s="1" ht="36.0" customFormat="1" customHeight="1">
      <c r="A28" s="10">
        <v>26.0</v>
      </c>
      <c r="B28" s="10" t="s">
        <v>116</v>
      </c>
      <c r="C28" s="10" t="s">
        <v>117</v>
      </c>
      <c r="D28" s="10" t="s">
        <v>118</v>
      </c>
      <c r="E28" s="10" t="s">
        <v>71</v>
      </c>
      <c r="F28" s="10" t="s">
        <v>119</v>
      </c>
      <c r="G28" s="10">
        <v>1.0</v>
      </c>
      <c r="H28" s="13">
        <v>75.8</v>
      </c>
      <c r="I28" s="10">
        <v>76.2</v>
      </c>
      <c r="J28" s="14">
        <f t="shared" si="0"/>
        <v>76.0</v>
      </c>
      <c r="K28" s="14">
        <f>SUMPRODUCT(--($F$3:$F$48=F28),--(J28&lt;=$J$3:$J$48))</f>
        <v>1.0</v>
      </c>
      <c r="L28" s="15" t="s">
        <v>20</v>
      </c>
      <c r="M28" s="15" t="s">
        <v>20</v>
      </c>
      <c r="N28" s="15"/>
    </row>
    <row r="29" spans="8:8" s="1" ht="36.0" customFormat="1" customHeight="1">
      <c r="A29" s="10">
        <v>27.0</v>
      </c>
      <c r="B29" s="10" t="s">
        <v>120</v>
      </c>
      <c r="C29" s="10" t="s">
        <v>121</v>
      </c>
      <c r="D29" s="10" t="s">
        <v>118</v>
      </c>
      <c r="E29" s="10" t="s">
        <v>122</v>
      </c>
      <c r="F29" s="10" t="s">
        <v>123</v>
      </c>
      <c r="G29" s="10">
        <v>1.0</v>
      </c>
      <c r="H29" s="13">
        <v>82.2</v>
      </c>
      <c r="I29" s="10">
        <v>76.35</v>
      </c>
      <c r="J29" s="14">
        <f t="shared" si="0"/>
        <v>79.275</v>
      </c>
      <c r="K29" s="14">
        <f>SUMPRODUCT(--($F$3:$F$48=F29),--(J29&lt;=$J$3:$J$48))</f>
        <v>1.0</v>
      </c>
      <c r="L29" s="15" t="s">
        <v>20</v>
      </c>
      <c r="M29" s="15" t="s">
        <v>20</v>
      </c>
      <c r="N29" s="15"/>
    </row>
    <row r="30" spans="8:8" s="1" ht="36.0" customFormat="1" customHeight="1">
      <c r="A30" s="10">
        <v>28.0</v>
      </c>
      <c r="B30" s="10" t="s">
        <v>124</v>
      </c>
      <c r="C30" s="10" t="s">
        <v>125</v>
      </c>
      <c r="D30" s="10" t="s">
        <v>126</v>
      </c>
      <c r="E30" s="10" t="s">
        <v>18</v>
      </c>
      <c r="F30" s="10" t="s">
        <v>127</v>
      </c>
      <c r="G30" s="10">
        <v>1.0</v>
      </c>
      <c r="H30" s="13">
        <v>74.7</v>
      </c>
      <c r="I30" s="10">
        <v>78.1</v>
      </c>
      <c r="J30" s="14">
        <f t="shared" si="0"/>
        <v>76.4</v>
      </c>
      <c r="K30" s="14">
        <f>SUMPRODUCT(--($F$3:$F$48=F30),--(J30&lt;=$J$3:$J$48))</f>
        <v>1.0</v>
      </c>
      <c r="L30" s="15" t="s">
        <v>20</v>
      </c>
      <c r="M30" s="15" t="s">
        <v>20</v>
      </c>
      <c r="N30" s="15"/>
    </row>
    <row r="31" spans="8:8" s="1" ht="36.0" customFormat="1" customHeight="1">
      <c r="A31" s="10">
        <v>29.0</v>
      </c>
      <c r="B31" s="10" t="s">
        <v>128</v>
      </c>
      <c r="C31" s="10" t="s">
        <v>129</v>
      </c>
      <c r="D31" s="10" t="s">
        <v>126</v>
      </c>
      <c r="E31" s="10" t="s">
        <v>130</v>
      </c>
      <c r="F31" s="10" t="s">
        <v>131</v>
      </c>
      <c r="G31" s="10">
        <v>3.0</v>
      </c>
      <c r="H31" s="13">
        <v>64.0</v>
      </c>
      <c r="I31" s="10">
        <v>76.75</v>
      </c>
      <c r="J31" s="14">
        <f t="shared" si="0"/>
        <v>70.375</v>
      </c>
      <c r="K31" s="14">
        <f>SUMPRODUCT(--($F$3:$F$48=F31),--(J31&lt;=$J$3:$J$48))</f>
        <v>1.0</v>
      </c>
      <c r="L31" s="15" t="s">
        <v>20</v>
      </c>
      <c r="M31" s="15" t="s">
        <v>20</v>
      </c>
      <c r="N31" s="15"/>
    </row>
    <row r="32" spans="8:8" s="1" ht="36.0" customFormat="1" customHeight="1">
      <c r="A32" s="10">
        <v>30.0</v>
      </c>
      <c r="B32" s="10" t="s">
        <v>132</v>
      </c>
      <c r="C32" s="10" t="s">
        <v>133</v>
      </c>
      <c r="D32" s="10" t="s">
        <v>134</v>
      </c>
      <c r="E32" s="10" t="s">
        <v>71</v>
      </c>
      <c r="F32" s="10" t="s">
        <v>135</v>
      </c>
      <c r="G32" s="10">
        <v>1.0</v>
      </c>
      <c r="H32" s="13">
        <v>71.8</v>
      </c>
      <c r="I32" s="10">
        <v>76.3</v>
      </c>
      <c r="J32" s="14">
        <f t="shared" si="0"/>
        <v>74.05</v>
      </c>
      <c r="K32" s="14">
        <f>SUMPRODUCT(--($F$3:$F$48=F32),--(J32&lt;=$J$3:$J$48))</f>
        <v>1.0</v>
      </c>
      <c r="L32" s="15" t="s">
        <v>20</v>
      </c>
      <c r="M32" s="15" t="s">
        <v>20</v>
      </c>
      <c r="N32" s="15"/>
    </row>
    <row r="33" spans="8:8" s="1" ht="36.0" customFormat="1" customHeight="1">
      <c r="A33" s="10">
        <v>31.0</v>
      </c>
      <c r="B33" s="10" t="s">
        <v>136</v>
      </c>
      <c r="C33" s="10" t="s">
        <v>137</v>
      </c>
      <c r="D33" s="10" t="s">
        <v>138</v>
      </c>
      <c r="E33" s="10" t="s">
        <v>139</v>
      </c>
      <c r="F33" s="10" t="s">
        <v>140</v>
      </c>
      <c r="G33" s="10">
        <v>3.0</v>
      </c>
      <c r="H33" s="13">
        <v>64.0</v>
      </c>
      <c r="I33" s="10">
        <v>68.65</v>
      </c>
      <c r="J33" s="14">
        <f t="shared" si="0"/>
        <v>66.325</v>
      </c>
      <c r="K33" s="14">
        <f>SUMPRODUCT(--($F$3:$F$48=F33),--(J33&lt;=$J$3:$J$48))</f>
        <v>1.0</v>
      </c>
      <c r="L33" s="15" t="s">
        <v>20</v>
      </c>
      <c r="M33" s="15" t="s">
        <v>20</v>
      </c>
      <c r="N33" s="15"/>
    </row>
    <row r="34" spans="8:8" s="1" ht="36.0" customFormat="1" customHeight="1">
      <c r="A34" s="10">
        <v>32.0</v>
      </c>
      <c r="B34" s="10" t="s">
        <v>141</v>
      </c>
      <c r="C34" s="10" t="s">
        <v>142</v>
      </c>
      <c r="D34" s="10" t="s">
        <v>143</v>
      </c>
      <c r="E34" s="10" t="s">
        <v>80</v>
      </c>
      <c r="F34" s="10" t="s">
        <v>144</v>
      </c>
      <c r="G34" s="10">
        <v>1.0</v>
      </c>
      <c r="H34" s="13">
        <v>58.7</v>
      </c>
      <c r="I34" s="10">
        <v>70.4</v>
      </c>
      <c r="J34" s="14">
        <f t="shared" si="0"/>
        <v>64.55000000000001</v>
      </c>
      <c r="K34" s="14">
        <f>SUMPRODUCT(--($F$3:$F$48=F34),--(J34&lt;=$J$3:$J$48))</f>
        <v>1.0</v>
      </c>
      <c r="L34" s="15" t="s">
        <v>20</v>
      </c>
      <c r="M34" s="15" t="s">
        <v>20</v>
      </c>
      <c r="N34" s="15"/>
    </row>
    <row r="35" spans="8:8" s="1" ht="36.0" customFormat="1" customHeight="1">
      <c r="A35" s="10">
        <v>33.0</v>
      </c>
      <c r="B35" s="10" t="s">
        <v>145</v>
      </c>
      <c r="C35" s="10" t="s">
        <v>146</v>
      </c>
      <c r="D35" s="10" t="s">
        <v>143</v>
      </c>
      <c r="E35" s="10" t="s">
        <v>91</v>
      </c>
      <c r="F35" s="10" t="s">
        <v>147</v>
      </c>
      <c r="G35" s="10">
        <v>4.0</v>
      </c>
      <c r="H35" s="13">
        <v>55.0</v>
      </c>
      <c r="I35" s="10">
        <v>72.35</v>
      </c>
      <c r="J35" s="14">
        <f t="shared" si="0"/>
        <v>63.675</v>
      </c>
      <c r="K35" s="14">
        <f>SUMPRODUCT(--($F$3:$F$48=F35),--(J35&lt;=$J$3:$J$48))</f>
        <v>1.0</v>
      </c>
      <c r="L35" s="15" t="s">
        <v>20</v>
      </c>
      <c r="M35" s="15" t="s">
        <v>20</v>
      </c>
      <c r="N35" s="15"/>
    </row>
    <row r="36" spans="8:8" s="1" ht="36.0" customFormat="1" customHeight="1">
      <c r="A36" s="10">
        <v>34.0</v>
      </c>
      <c r="B36" s="10" t="s">
        <v>148</v>
      </c>
      <c r="C36" s="10" t="s">
        <v>149</v>
      </c>
      <c r="D36" s="10" t="s">
        <v>143</v>
      </c>
      <c r="E36" s="10" t="s">
        <v>139</v>
      </c>
      <c r="F36" s="10" t="s">
        <v>150</v>
      </c>
      <c r="G36" s="10">
        <v>3.0</v>
      </c>
      <c r="H36" s="13">
        <v>55.1</v>
      </c>
      <c r="I36" s="10">
        <v>70.25</v>
      </c>
      <c r="J36" s="14">
        <f t="shared" si="0"/>
        <v>62.675</v>
      </c>
      <c r="K36" s="14">
        <f>SUMPRODUCT(--($F$3:$F$48=F36),--(J36&lt;=$J$3:$J$48))</f>
        <v>1.0</v>
      </c>
      <c r="L36" s="15" t="s">
        <v>20</v>
      </c>
      <c r="M36" s="15" t="s">
        <v>20</v>
      </c>
      <c r="N36" s="15"/>
    </row>
    <row r="37" spans="8:8" s="1" ht="36.0" customFormat="1" customHeight="1">
      <c r="A37" s="10">
        <v>35.0</v>
      </c>
      <c r="B37" s="10" t="s">
        <v>151</v>
      </c>
      <c r="C37" s="10" t="s">
        <v>152</v>
      </c>
      <c r="D37" s="10" t="s">
        <v>153</v>
      </c>
      <c r="E37" s="10" t="s">
        <v>130</v>
      </c>
      <c r="F37" s="10" t="s">
        <v>154</v>
      </c>
      <c r="G37" s="10">
        <v>1.0</v>
      </c>
      <c r="H37" s="13">
        <v>56.2</v>
      </c>
      <c r="I37" s="10">
        <v>72.3</v>
      </c>
      <c r="J37" s="14">
        <f t="shared" si="0"/>
        <v>64.25</v>
      </c>
      <c r="K37" s="14">
        <f>SUMPRODUCT(--($F$3:$F$48=F37),--(J37&lt;=$J$3:$J$48))</f>
        <v>1.0</v>
      </c>
      <c r="L37" s="15" t="s">
        <v>20</v>
      </c>
      <c r="M37" s="15" t="s">
        <v>20</v>
      </c>
      <c r="N37" s="15"/>
    </row>
    <row r="38" spans="8:8" s="1" ht="36.0" customFormat="1" customHeight="1">
      <c r="A38" s="10">
        <v>36.0</v>
      </c>
      <c r="B38" s="10" t="s">
        <v>155</v>
      </c>
      <c r="C38" s="10" t="s">
        <v>156</v>
      </c>
      <c r="D38" s="10" t="s">
        <v>153</v>
      </c>
      <c r="E38" s="10" t="s">
        <v>157</v>
      </c>
      <c r="F38" s="10" t="s">
        <v>158</v>
      </c>
      <c r="G38" s="10">
        <v>1.0</v>
      </c>
      <c r="H38" s="13">
        <v>79.5</v>
      </c>
      <c r="I38" s="10">
        <v>77.1</v>
      </c>
      <c r="J38" s="14">
        <f t="shared" si="0"/>
        <v>78.3</v>
      </c>
      <c r="K38" s="14">
        <f>SUMPRODUCT(--($F$3:$F$48=F38),--(J38&lt;=$J$3:$J$48))</f>
        <v>1.0</v>
      </c>
      <c r="L38" s="15" t="s">
        <v>20</v>
      </c>
      <c r="M38" s="15" t="s">
        <v>20</v>
      </c>
      <c r="N38" s="15"/>
    </row>
    <row r="39" spans="8:8" s="1" ht="36.0" customFormat="1" customHeight="1">
      <c r="A39" s="10">
        <v>37.0</v>
      </c>
      <c r="B39" s="10" t="s">
        <v>159</v>
      </c>
      <c r="C39" s="12" t="s">
        <v>160</v>
      </c>
      <c r="D39" s="10" t="s">
        <v>161</v>
      </c>
      <c r="E39" s="10" t="s">
        <v>18</v>
      </c>
      <c r="F39" s="10" t="s">
        <v>162</v>
      </c>
      <c r="G39" s="10">
        <v>1.0</v>
      </c>
      <c r="H39" s="13">
        <v>65.3</v>
      </c>
      <c r="I39" s="10">
        <v>71.1</v>
      </c>
      <c r="J39" s="14">
        <v>68.2</v>
      </c>
      <c r="K39" s="14">
        <v>2.0</v>
      </c>
      <c r="L39" s="14" t="s">
        <v>20</v>
      </c>
      <c r="M39" s="14" t="s">
        <v>20</v>
      </c>
      <c r="N39" s="15" t="s">
        <v>163</v>
      </c>
    </row>
    <row r="40" spans="8:8" s="1" ht="36.0" customFormat="1" customHeight="1">
      <c r="A40" s="10">
        <v>38.0</v>
      </c>
      <c r="B40" s="10" t="s">
        <v>164</v>
      </c>
      <c r="C40" s="10" t="s">
        <v>165</v>
      </c>
      <c r="D40" s="10" t="s">
        <v>153</v>
      </c>
      <c r="E40" s="10" t="s">
        <v>71</v>
      </c>
      <c r="F40" s="10" t="s">
        <v>166</v>
      </c>
      <c r="G40" s="10">
        <v>1.0</v>
      </c>
      <c r="H40" s="13">
        <v>66.1</v>
      </c>
      <c r="I40" s="10">
        <v>80.5</v>
      </c>
      <c r="J40" s="14">
        <f t="shared" si="0"/>
        <v>73.3</v>
      </c>
      <c r="K40" s="14">
        <f>SUMPRODUCT(--($F$3:$F$48=F40),--(J40&lt;=$J$3:$J$48))</f>
        <v>1.0</v>
      </c>
      <c r="L40" s="15" t="s">
        <v>20</v>
      </c>
      <c r="M40" s="15" t="s">
        <v>20</v>
      </c>
      <c r="N40" s="15"/>
    </row>
    <row r="41" spans="8:8" s="1" ht="36.0" customFormat="1" customHeight="1">
      <c r="A41" s="10">
        <v>39.0</v>
      </c>
      <c r="B41" s="10" t="s">
        <v>167</v>
      </c>
      <c r="C41" s="10" t="s">
        <v>168</v>
      </c>
      <c r="D41" s="10" t="s">
        <v>153</v>
      </c>
      <c r="E41" s="10" t="s">
        <v>169</v>
      </c>
      <c r="F41" s="10" t="s">
        <v>170</v>
      </c>
      <c r="G41" s="10">
        <v>1.0</v>
      </c>
      <c r="H41" s="13">
        <v>61.7</v>
      </c>
      <c r="I41" s="10">
        <v>74.3</v>
      </c>
      <c r="J41" s="14">
        <f t="shared" si="0"/>
        <v>68.0</v>
      </c>
      <c r="K41" s="14">
        <f>SUMPRODUCT(--($F$3:$F$48=F41),--(J41&lt;=$J$3:$J$48))</f>
        <v>1.0</v>
      </c>
      <c r="L41" s="15" t="s">
        <v>20</v>
      </c>
      <c r="M41" s="15" t="s">
        <v>20</v>
      </c>
      <c r="N41" s="15"/>
    </row>
    <row r="42" spans="8:8" s="1" ht="36.0" customFormat="1" customHeight="1">
      <c r="A42" s="10">
        <v>40.0</v>
      </c>
      <c r="B42" s="10" t="s">
        <v>171</v>
      </c>
      <c r="C42" s="10" t="s">
        <v>172</v>
      </c>
      <c r="D42" s="10" t="s">
        <v>173</v>
      </c>
      <c r="E42" s="10" t="s">
        <v>71</v>
      </c>
      <c r="F42" s="10" t="s">
        <v>174</v>
      </c>
      <c r="G42" s="10">
        <v>1.0</v>
      </c>
      <c r="H42" s="16">
        <v>66.4</v>
      </c>
      <c r="I42" s="10">
        <v>78.2</v>
      </c>
      <c r="J42" s="14">
        <f t="shared" si="0"/>
        <v>72.30000000000001</v>
      </c>
      <c r="K42" s="14">
        <f>SUMPRODUCT(--($F$3:$F$48=F42),--(J42&lt;=$J$3:$J$48))</f>
        <v>1.0</v>
      </c>
      <c r="L42" s="15" t="s">
        <v>20</v>
      </c>
      <c r="M42" s="15" t="s">
        <v>20</v>
      </c>
      <c r="N42" s="15"/>
    </row>
    <row r="43" spans="8:8" s="1" ht="36.0" customFormat="1" customHeight="1">
      <c r="A43" s="10">
        <v>41.0</v>
      </c>
      <c r="B43" s="10" t="s">
        <v>175</v>
      </c>
      <c r="C43" s="10" t="s">
        <v>176</v>
      </c>
      <c r="D43" s="10" t="s">
        <v>177</v>
      </c>
      <c r="E43" s="10" t="s">
        <v>91</v>
      </c>
      <c r="F43" s="10" t="s">
        <v>178</v>
      </c>
      <c r="G43" s="10">
        <v>2.0</v>
      </c>
      <c r="H43" s="13">
        <v>55.0</v>
      </c>
      <c r="I43" s="10">
        <v>73.3</v>
      </c>
      <c r="J43" s="14">
        <f t="shared" si="0"/>
        <v>64.15</v>
      </c>
      <c r="K43" s="14">
        <f>SUMPRODUCT(--($F$3:$F$48=F43),--(J43&lt;=$J$3:$J$48))</f>
        <v>1.0</v>
      </c>
      <c r="L43" s="15" t="s">
        <v>20</v>
      </c>
      <c r="M43" s="15" t="s">
        <v>20</v>
      </c>
      <c r="N43" s="15"/>
    </row>
    <row r="44" spans="8:8" s="1" ht="36.0" customFormat="1" customHeight="1">
      <c r="A44" s="10">
        <v>42.0</v>
      </c>
      <c r="B44" s="10" t="s">
        <v>179</v>
      </c>
      <c r="C44" s="10" t="s">
        <v>180</v>
      </c>
      <c r="D44" s="10" t="s">
        <v>177</v>
      </c>
      <c r="E44" s="10" t="s">
        <v>91</v>
      </c>
      <c r="F44" s="10" t="s">
        <v>178</v>
      </c>
      <c r="G44" s="10">
        <v>2.0</v>
      </c>
      <c r="H44" s="13">
        <v>55.6</v>
      </c>
      <c r="I44" s="10">
        <v>68.45</v>
      </c>
      <c r="J44" s="14">
        <f t="shared" si="0"/>
        <v>62.025000000000006</v>
      </c>
      <c r="K44" s="14">
        <f>SUMPRODUCT(--($F$3:$F$48=F44),--(J44&lt;=$J$3:$J$48))</f>
        <v>2.0</v>
      </c>
      <c r="L44" s="15" t="s">
        <v>20</v>
      </c>
      <c r="M44" s="15" t="s">
        <v>20</v>
      </c>
      <c r="N44" s="15"/>
    </row>
    <row r="45" spans="8:8" s="1" ht="36.0" customFormat="1" customHeight="1">
      <c r="A45" s="10">
        <v>43.0</v>
      </c>
      <c r="B45" s="10" t="s">
        <v>181</v>
      </c>
      <c r="C45" s="10" t="s">
        <v>182</v>
      </c>
      <c r="D45" s="10" t="s">
        <v>177</v>
      </c>
      <c r="E45" s="10" t="s">
        <v>183</v>
      </c>
      <c r="F45" s="10" t="s">
        <v>184</v>
      </c>
      <c r="G45" s="10">
        <v>2.0</v>
      </c>
      <c r="H45" s="13">
        <v>56.5</v>
      </c>
      <c r="I45" s="10">
        <v>73.7</v>
      </c>
      <c r="J45" s="14">
        <f t="shared" si="0"/>
        <v>65.1</v>
      </c>
      <c r="K45" s="14">
        <f>SUMPRODUCT(--($F$3:$F$48=F45),--(J45&lt;=$J$3:$J$48))</f>
        <v>1.0</v>
      </c>
      <c r="L45" s="15" t="s">
        <v>20</v>
      </c>
      <c r="M45" s="15" t="s">
        <v>20</v>
      </c>
      <c r="N45" s="15"/>
    </row>
    <row r="46" spans="8:8" s="1" ht="36.0" customFormat="1" customHeight="1">
      <c r="A46" s="10">
        <v>44.0</v>
      </c>
      <c r="B46" s="10" t="s">
        <v>185</v>
      </c>
      <c r="C46" s="10" t="s">
        <v>186</v>
      </c>
      <c r="D46" s="10" t="s">
        <v>177</v>
      </c>
      <c r="E46" s="10" t="s">
        <v>187</v>
      </c>
      <c r="F46" s="10" t="s">
        <v>188</v>
      </c>
      <c r="G46" s="10">
        <v>1.0</v>
      </c>
      <c r="H46" s="13">
        <v>73.9</v>
      </c>
      <c r="I46" s="10">
        <v>76.0</v>
      </c>
      <c r="J46" s="14">
        <f t="shared" si="0"/>
        <v>74.95</v>
      </c>
      <c r="K46" s="14">
        <f>SUMPRODUCT(--($F$3:$F$48=F46),--(J46&lt;=$J$3:$J$48))</f>
        <v>1.0</v>
      </c>
      <c r="L46" s="15" t="s">
        <v>20</v>
      </c>
      <c r="M46" s="15" t="s">
        <v>20</v>
      </c>
      <c r="N46" s="15"/>
    </row>
    <row r="47" spans="8:8" s="1" ht="36.0" customFormat="1" customHeight="1">
      <c r="A47" s="10">
        <v>45.0</v>
      </c>
      <c r="B47" s="10" t="s">
        <v>189</v>
      </c>
      <c r="C47" s="10" t="s">
        <v>190</v>
      </c>
      <c r="D47" s="10" t="s">
        <v>177</v>
      </c>
      <c r="E47" s="10" t="s">
        <v>191</v>
      </c>
      <c r="F47" s="10" t="s">
        <v>192</v>
      </c>
      <c r="G47" s="10">
        <v>1.0</v>
      </c>
      <c r="H47" s="13">
        <v>66.8</v>
      </c>
      <c r="I47" s="10">
        <v>69.6</v>
      </c>
      <c r="J47" s="14">
        <f t="shared" si="0"/>
        <v>68.19999999999999</v>
      </c>
      <c r="K47" s="14">
        <f>SUMPRODUCT(--($F$3:$F$48=F47),--(J47&lt;=$J$3:$J$48))</f>
        <v>1.0</v>
      </c>
      <c r="L47" s="15" t="s">
        <v>20</v>
      </c>
      <c r="M47" s="15" t="s">
        <v>20</v>
      </c>
      <c r="N47" s="15"/>
    </row>
    <row r="48" spans="8:8" s="1" ht="36.0" customFormat="1" customHeight="1">
      <c r="A48" s="10">
        <v>46.0</v>
      </c>
      <c r="B48" s="10" t="s">
        <v>193</v>
      </c>
      <c r="C48" s="10" t="s">
        <v>194</v>
      </c>
      <c r="D48" s="10" t="s">
        <v>195</v>
      </c>
      <c r="E48" s="10" t="s">
        <v>196</v>
      </c>
      <c r="F48" s="10" t="s">
        <v>197</v>
      </c>
      <c r="G48" s="10">
        <v>1.0</v>
      </c>
      <c r="H48" s="13">
        <v>69.8</v>
      </c>
      <c r="I48" s="10">
        <v>76.95</v>
      </c>
      <c r="J48" s="14">
        <f t="shared" si="0"/>
        <v>73.375</v>
      </c>
      <c r="K48" s="14">
        <f>SUMPRODUCT(--($F$3:$F$48=F48),--(J48&lt;=$J$3:$J$48))</f>
        <v>1.0</v>
      </c>
      <c r="L48" s="15" t="s">
        <v>20</v>
      </c>
      <c r="M48" s="15" t="s">
        <v>20</v>
      </c>
      <c r="N48" s="15"/>
    </row>
    <row r="49" spans="8:8" s="1" ht="36.0" customFormat="1" customHeight="1">
      <c r="A49" s="10">
        <v>47.0</v>
      </c>
      <c r="B49" s="11" t="s">
        <v>198</v>
      </c>
      <c r="C49" s="11" t="s">
        <v>199</v>
      </c>
      <c r="D49" s="10" t="s">
        <v>200</v>
      </c>
      <c r="E49" s="10" t="s">
        <v>201</v>
      </c>
      <c r="F49" s="11" t="s">
        <v>202</v>
      </c>
      <c r="G49" s="11">
        <v>3.0</v>
      </c>
      <c r="H49" s="17">
        <v>68.1</v>
      </c>
      <c r="I49" s="11">
        <v>66.35</v>
      </c>
      <c r="J49" s="15">
        <f t="shared" si="0"/>
        <v>67.225</v>
      </c>
      <c r="K49" s="15">
        <f>SUMPRODUCT(--($F$4:$F$58=F49),--(J49&lt;=$J$4:$J$58))</f>
        <v>1.0</v>
      </c>
      <c r="L49" s="15" t="s">
        <v>20</v>
      </c>
      <c r="M49" s="15" t="s">
        <v>20</v>
      </c>
      <c r="N49" s="15"/>
    </row>
    <row r="50" spans="8:8" s="1" ht="36.0" customFormat="1" customHeight="1">
      <c r="A50" s="10">
        <v>48.0</v>
      </c>
      <c r="B50" s="11" t="s">
        <v>203</v>
      </c>
      <c r="C50" s="11" t="s">
        <v>204</v>
      </c>
      <c r="D50" s="10" t="s">
        <v>200</v>
      </c>
      <c r="E50" s="10" t="s">
        <v>201</v>
      </c>
      <c r="F50" s="11" t="s">
        <v>202</v>
      </c>
      <c r="G50" s="11">
        <v>3.0</v>
      </c>
      <c r="H50" s="17">
        <v>63.4</v>
      </c>
      <c r="I50" s="11">
        <v>67.35</v>
      </c>
      <c r="J50" s="15">
        <f t="shared" si="0"/>
        <v>65.375</v>
      </c>
      <c r="K50" s="15">
        <f>SUMPRODUCT(--($F$4:$F$58=F50),--(J50&lt;=$J$4:$J$58))</f>
        <v>2.0</v>
      </c>
      <c r="L50" s="15" t="s">
        <v>20</v>
      </c>
      <c r="M50" s="15" t="s">
        <v>20</v>
      </c>
      <c r="N50" s="15"/>
    </row>
    <row r="51" spans="8:8" s="1" ht="36.0" customFormat="1" customHeight="1">
      <c r="A51" s="10">
        <v>49.0</v>
      </c>
      <c r="B51" s="11" t="s">
        <v>205</v>
      </c>
      <c r="C51" s="11" t="s">
        <v>206</v>
      </c>
      <c r="D51" s="10" t="s">
        <v>200</v>
      </c>
      <c r="E51" s="10" t="s">
        <v>207</v>
      </c>
      <c r="F51" s="11" t="s">
        <v>208</v>
      </c>
      <c r="G51" s="11">
        <v>1.0</v>
      </c>
      <c r="H51" s="17">
        <v>66.4</v>
      </c>
      <c r="I51" s="11">
        <v>71.65</v>
      </c>
      <c r="J51" s="15">
        <f t="shared" si="0"/>
        <v>69.025</v>
      </c>
      <c r="K51" s="15">
        <f>SUMPRODUCT(--($F$4:$F$58=F51),--(J51&lt;=$J$4:$J$58))</f>
        <v>1.0</v>
      </c>
      <c r="L51" s="15" t="s">
        <v>20</v>
      </c>
      <c r="M51" s="15" t="s">
        <v>20</v>
      </c>
      <c r="N51" s="15"/>
    </row>
    <row r="52" spans="8:8" s="1" ht="36.0" customFormat="1" customHeight="1">
      <c r="A52" s="10">
        <v>50.0</v>
      </c>
      <c r="B52" s="11" t="s">
        <v>209</v>
      </c>
      <c r="C52" s="11" t="s">
        <v>210</v>
      </c>
      <c r="D52" s="10" t="s">
        <v>200</v>
      </c>
      <c r="E52" s="10" t="s">
        <v>211</v>
      </c>
      <c r="F52" s="11" t="s">
        <v>212</v>
      </c>
      <c r="G52" s="11">
        <v>1.0</v>
      </c>
      <c r="H52" s="17">
        <v>77.4</v>
      </c>
      <c r="I52" s="11">
        <v>76.1</v>
      </c>
      <c r="J52" s="15">
        <f t="shared" si="0"/>
        <v>76.75</v>
      </c>
      <c r="K52" s="15">
        <f>SUMPRODUCT(--($F$4:$F$58=F52),--(J52&lt;=$J$4:$J$58))</f>
        <v>1.0</v>
      </c>
      <c r="L52" s="15" t="s">
        <v>20</v>
      </c>
      <c r="M52" s="15" t="s">
        <v>20</v>
      </c>
      <c r="N52" s="15"/>
    </row>
    <row r="53" spans="8:8" s="1" ht="36.0" customFormat="1" customHeight="1">
      <c r="A53" s="10">
        <v>51.0</v>
      </c>
      <c r="B53" s="11" t="s">
        <v>213</v>
      </c>
      <c r="C53" s="11" t="s">
        <v>214</v>
      </c>
      <c r="D53" s="10" t="s">
        <v>200</v>
      </c>
      <c r="E53" s="10" t="s">
        <v>215</v>
      </c>
      <c r="F53" s="11" t="s">
        <v>216</v>
      </c>
      <c r="G53" s="11">
        <v>1.0</v>
      </c>
      <c r="H53" s="17">
        <v>82.3</v>
      </c>
      <c r="I53" s="11">
        <v>76.5</v>
      </c>
      <c r="J53" s="15">
        <f t="shared" si="0"/>
        <v>79.4</v>
      </c>
      <c r="K53" s="15">
        <f>SUMPRODUCT(--($F$4:$F$58=F53),--(J53&lt;=$J$4:$J$58))</f>
        <v>1.0</v>
      </c>
      <c r="L53" s="15" t="s">
        <v>20</v>
      </c>
      <c r="M53" s="15" t="s">
        <v>20</v>
      </c>
      <c r="N53" s="15"/>
    </row>
    <row r="54" spans="8:8" s="1" ht="36.0" customFormat="1" customHeight="1">
      <c r="A54" s="10">
        <v>52.0</v>
      </c>
      <c r="B54" s="11" t="s">
        <v>217</v>
      </c>
      <c r="C54" s="11" t="s">
        <v>218</v>
      </c>
      <c r="D54" s="10" t="s">
        <v>200</v>
      </c>
      <c r="E54" s="10" t="s">
        <v>219</v>
      </c>
      <c r="F54" s="11" t="s">
        <v>220</v>
      </c>
      <c r="G54" s="11">
        <v>1.0</v>
      </c>
      <c r="H54" s="17">
        <v>67.2</v>
      </c>
      <c r="I54" s="11">
        <v>64.4</v>
      </c>
      <c r="J54" s="15">
        <f t="shared" si="0"/>
        <v>65.80000000000001</v>
      </c>
      <c r="K54" s="15">
        <f>SUMPRODUCT(--($F$4:$F$58=F54),--(J54&lt;=$J$4:$J$58))</f>
        <v>1.0</v>
      </c>
      <c r="L54" s="15" t="s">
        <v>20</v>
      </c>
      <c r="M54" s="15" t="s">
        <v>20</v>
      </c>
      <c r="N54" s="15"/>
    </row>
    <row r="55" spans="8:8" s="1" ht="36.0" customFormat="1" customHeight="1">
      <c r="A55" s="10">
        <v>53.0</v>
      </c>
      <c r="B55" s="11" t="s">
        <v>221</v>
      </c>
      <c r="C55" s="11" t="s">
        <v>222</v>
      </c>
      <c r="D55" s="10" t="s">
        <v>200</v>
      </c>
      <c r="E55" s="10" t="s">
        <v>223</v>
      </c>
      <c r="F55" s="11" t="s">
        <v>224</v>
      </c>
      <c r="G55" s="11">
        <v>1.0</v>
      </c>
      <c r="H55" s="17">
        <v>82.5</v>
      </c>
      <c r="I55" s="11">
        <v>73.0</v>
      </c>
      <c r="J55" s="15">
        <f t="shared" si="0"/>
        <v>77.75</v>
      </c>
      <c r="K55" s="15">
        <f>SUMPRODUCT(--($F$4:$F$58=F55),--(J55&lt;=$J$4:$J$58))</f>
        <v>1.0</v>
      </c>
      <c r="L55" s="15" t="s">
        <v>20</v>
      </c>
      <c r="M55" s="15" t="s">
        <v>20</v>
      </c>
      <c r="N55" s="15"/>
    </row>
    <row r="56" spans="8:8" s="1" ht="36.0" customFormat="1" customHeight="1">
      <c r="A56" s="10">
        <v>54.0</v>
      </c>
      <c r="B56" s="11" t="s">
        <v>225</v>
      </c>
      <c r="C56" s="11" t="s">
        <v>226</v>
      </c>
      <c r="D56" s="10" t="s">
        <v>200</v>
      </c>
      <c r="E56" s="10" t="s">
        <v>18</v>
      </c>
      <c r="F56" s="11" t="s">
        <v>227</v>
      </c>
      <c r="G56" s="11">
        <v>1.0</v>
      </c>
      <c r="H56" s="17">
        <v>72.9</v>
      </c>
      <c r="I56" s="11">
        <v>76.1</v>
      </c>
      <c r="J56" s="15">
        <f t="shared" si="0"/>
        <v>74.5</v>
      </c>
      <c r="K56" s="15">
        <f>SUMPRODUCT(--($F$4:$F$58=F56),--(J56&lt;=$J$4:$J$58))</f>
        <v>1.0</v>
      </c>
      <c r="L56" s="15" t="s">
        <v>20</v>
      </c>
      <c r="M56" s="15" t="s">
        <v>20</v>
      </c>
      <c r="N56" s="15"/>
    </row>
    <row r="57" spans="8:8" s="1" ht="36.0" customFormat="1" customHeight="1">
      <c r="A57" s="10">
        <v>55.0</v>
      </c>
      <c r="B57" s="11" t="s">
        <v>228</v>
      </c>
      <c r="C57" s="11" t="s">
        <v>229</v>
      </c>
      <c r="D57" s="10" t="s">
        <v>230</v>
      </c>
      <c r="E57" s="10" t="s">
        <v>91</v>
      </c>
      <c r="F57" s="11" t="s">
        <v>231</v>
      </c>
      <c r="G57" s="11">
        <v>1.0</v>
      </c>
      <c r="H57" s="17">
        <v>62.4</v>
      </c>
      <c r="I57" s="11">
        <v>69.5</v>
      </c>
      <c r="J57" s="15">
        <f t="shared" si="0"/>
        <v>65.95</v>
      </c>
      <c r="K57" s="15">
        <f>SUMPRODUCT(--($F$4:$F$58=F57),--(J57&lt;=$J$4:$J$58))</f>
        <v>1.0</v>
      </c>
      <c r="L57" s="15" t="s">
        <v>20</v>
      </c>
      <c r="M57" s="15" t="s">
        <v>20</v>
      </c>
      <c r="N57" s="15"/>
    </row>
    <row r="58" spans="8:8" s="1" ht="36.0" customFormat="1" customHeight="1">
      <c r="A58" s="10">
        <v>56.0</v>
      </c>
      <c r="B58" s="11" t="s">
        <v>232</v>
      </c>
      <c r="C58" s="11" t="s">
        <v>233</v>
      </c>
      <c r="D58" s="10" t="s">
        <v>230</v>
      </c>
      <c r="E58" s="10" t="s">
        <v>234</v>
      </c>
      <c r="F58" s="11" t="s">
        <v>235</v>
      </c>
      <c r="G58" s="11">
        <v>1.0</v>
      </c>
      <c r="H58" s="17">
        <v>78.4</v>
      </c>
      <c r="I58" s="11">
        <v>70.9</v>
      </c>
      <c r="J58" s="15">
        <f t="shared" si="0"/>
        <v>74.65</v>
      </c>
      <c r="K58" s="15">
        <f>SUMPRODUCT(--($F$4:$F$58=F58),--(J58&lt;=$J$4:$J$58))</f>
        <v>1.0</v>
      </c>
      <c r="L58" s="15" t="s">
        <v>20</v>
      </c>
      <c r="M58" s="15" t="s">
        <v>20</v>
      </c>
      <c r="N58" s="15"/>
    </row>
    <row r="59" spans="8:8" s="1" ht="36.0" customFormat="1" customHeight="1">
      <c r="A59" s="10">
        <v>57.0</v>
      </c>
      <c r="B59" s="11" t="s">
        <v>236</v>
      </c>
      <c r="C59" s="11" t="s">
        <v>237</v>
      </c>
      <c r="D59" s="10" t="s">
        <v>238</v>
      </c>
      <c r="E59" s="10" t="s">
        <v>239</v>
      </c>
      <c r="F59" s="11" t="s">
        <v>240</v>
      </c>
      <c r="G59" s="11">
        <v>2.0</v>
      </c>
      <c r="H59" s="17">
        <v>80.0</v>
      </c>
      <c r="I59" s="11">
        <v>75.05</v>
      </c>
      <c r="J59" s="15">
        <f t="shared" si="0"/>
        <v>77.525</v>
      </c>
      <c r="K59" s="15">
        <v>1.0</v>
      </c>
      <c r="L59" s="15" t="s">
        <v>20</v>
      </c>
      <c r="M59" s="15" t="s">
        <v>20</v>
      </c>
      <c r="N59" s="15"/>
    </row>
    <row r="60" spans="8:8" s="1" ht="36.0" customFormat="1" customHeight="1">
      <c r="A60" s="10">
        <v>58.0</v>
      </c>
      <c r="B60" s="11" t="s">
        <v>241</v>
      </c>
      <c r="C60" s="11" t="s">
        <v>242</v>
      </c>
      <c r="D60" s="10" t="s">
        <v>238</v>
      </c>
      <c r="E60" s="10" t="s">
        <v>239</v>
      </c>
      <c r="F60" s="11" t="s">
        <v>240</v>
      </c>
      <c r="G60" s="11">
        <v>2.0</v>
      </c>
      <c r="H60" s="17">
        <v>76.8</v>
      </c>
      <c r="I60" s="11">
        <v>78.0</v>
      </c>
      <c r="J60" s="15">
        <f t="shared" si="0"/>
        <v>77.4</v>
      </c>
      <c r="K60" s="15">
        <v>2.0</v>
      </c>
      <c r="L60" s="15" t="s">
        <v>20</v>
      </c>
      <c r="M60" s="15" t="s">
        <v>20</v>
      </c>
      <c r="N60" s="15"/>
    </row>
    <row r="61" spans="8:8" s="1" ht="36.0" customFormat="1" customHeight="1">
      <c r="A61" s="10">
        <v>59.0</v>
      </c>
      <c r="B61" s="11" t="s">
        <v>243</v>
      </c>
      <c r="C61" s="11" t="s">
        <v>244</v>
      </c>
      <c r="D61" s="10" t="s">
        <v>238</v>
      </c>
      <c r="E61" s="10" t="s">
        <v>245</v>
      </c>
      <c r="F61" s="11" t="s">
        <v>246</v>
      </c>
      <c r="G61" s="11">
        <v>1.0</v>
      </c>
      <c r="H61" s="17">
        <v>75.1</v>
      </c>
      <c r="I61" s="11">
        <v>77.55</v>
      </c>
      <c r="J61" s="15">
        <f t="shared" si="0"/>
        <v>76.32499999999999</v>
      </c>
      <c r="K61" s="15">
        <v>1.0</v>
      </c>
      <c r="L61" s="15" t="s">
        <v>20</v>
      </c>
      <c r="M61" s="15" t="s">
        <v>20</v>
      </c>
      <c r="N61" s="15"/>
    </row>
    <row r="62" spans="8:8" s="1" ht="36.0" customFormat="1" customHeight="1">
      <c r="A62" s="10">
        <v>60.0</v>
      </c>
      <c r="B62" s="11" t="s">
        <v>247</v>
      </c>
      <c r="C62" s="11" t="s">
        <v>248</v>
      </c>
      <c r="D62" s="10" t="s">
        <v>238</v>
      </c>
      <c r="E62" s="10" t="s">
        <v>249</v>
      </c>
      <c r="F62" s="11" t="s">
        <v>250</v>
      </c>
      <c r="G62" s="11">
        <v>1.0</v>
      </c>
      <c r="H62" s="17">
        <v>83.9</v>
      </c>
      <c r="I62" s="11">
        <v>75.8</v>
      </c>
      <c r="J62" s="15">
        <f t="shared" si="0"/>
        <v>79.85</v>
      </c>
      <c r="K62" s="15">
        <v>1.0</v>
      </c>
      <c r="L62" s="15" t="s">
        <v>20</v>
      </c>
      <c r="M62" s="15" t="s">
        <v>20</v>
      </c>
      <c r="N62" s="15"/>
    </row>
    <row r="63" spans="8:8" s="1" ht="36.0" customFormat="1" customHeight="1">
      <c r="A63" s="10">
        <v>61.0</v>
      </c>
      <c r="B63" s="11" t="s">
        <v>251</v>
      </c>
      <c r="C63" s="11" t="s">
        <v>252</v>
      </c>
      <c r="D63" s="10" t="s">
        <v>238</v>
      </c>
      <c r="E63" s="10" t="s">
        <v>18</v>
      </c>
      <c r="F63" s="11" t="s">
        <v>253</v>
      </c>
      <c r="G63" s="11">
        <v>1.0</v>
      </c>
      <c r="H63" s="17">
        <v>80.3</v>
      </c>
      <c r="I63" s="11">
        <v>81.3</v>
      </c>
      <c r="J63" s="15">
        <f t="shared" si="0"/>
        <v>80.8</v>
      </c>
      <c r="K63" s="15">
        <v>1.0</v>
      </c>
      <c r="L63" s="15" t="s">
        <v>20</v>
      </c>
      <c r="M63" s="15" t="s">
        <v>20</v>
      </c>
      <c r="N63" s="15"/>
    </row>
    <row r="64" spans="8:8" s="1" ht="36.0" customFormat="1" customHeight="1">
      <c r="A64" s="10">
        <v>62.0</v>
      </c>
      <c r="B64" s="11" t="s">
        <v>254</v>
      </c>
      <c r="C64" s="11" t="s">
        <v>255</v>
      </c>
      <c r="D64" s="10" t="s">
        <v>238</v>
      </c>
      <c r="E64" s="10" t="s">
        <v>256</v>
      </c>
      <c r="F64" s="11" t="s">
        <v>257</v>
      </c>
      <c r="G64" s="11">
        <v>2.0</v>
      </c>
      <c r="H64" s="17">
        <v>83.6</v>
      </c>
      <c r="I64" s="11">
        <v>74.35</v>
      </c>
      <c r="J64" s="15">
        <f t="shared" si="0"/>
        <v>78.975</v>
      </c>
      <c r="K64" s="15">
        <v>1.0</v>
      </c>
      <c r="L64" s="15" t="s">
        <v>20</v>
      </c>
      <c r="M64" s="15" t="s">
        <v>20</v>
      </c>
      <c r="N64" s="15"/>
    </row>
    <row r="65" spans="8:8" s="1" ht="36.0" customFormat="1" customHeight="1">
      <c r="A65" s="10">
        <v>63.0</v>
      </c>
      <c r="B65" s="11" t="s">
        <v>258</v>
      </c>
      <c r="C65" s="11" t="s">
        <v>259</v>
      </c>
      <c r="D65" s="10" t="s">
        <v>238</v>
      </c>
      <c r="E65" s="10" t="s">
        <v>256</v>
      </c>
      <c r="F65" s="11" t="s">
        <v>257</v>
      </c>
      <c r="G65" s="11">
        <v>2.0</v>
      </c>
      <c r="H65" s="17">
        <v>75.2</v>
      </c>
      <c r="I65" s="11">
        <v>79.45</v>
      </c>
      <c r="J65" s="15">
        <f t="shared" si="1" ref="J65:J108">H65*0.5+I65*0.5</f>
        <v>77.325</v>
      </c>
      <c r="K65" s="15">
        <v>2.0</v>
      </c>
      <c r="L65" s="15" t="s">
        <v>20</v>
      </c>
      <c r="M65" s="15" t="s">
        <v>20</v>
      </c>
      <c r="N65" s="15"/>
    </row>
    <row r="66" spans="8:8" s="1" ht="36.0" customFormat="1" customHeight="1">
      <c r="A66" s="10">
        <v>64.0</v>
      </c>
      <c r="B66" s="11" t="s">
        <v>260</v>
      </c>
      <c r="C66" s="11" t="s">
        <v>261</v>
      </c>
      <c r="D66" s="10" t="s">
        <v>238</v>
      </c>
      <c r="E66" s="10" t="s">
        <v>262</v>
      </c>
      <c r="F66" s="11" t="s">
        <v>263</v>
      </c>
      <c r="G66" s="11">
        <v>1.0</v>
      </c>
      <c r="H66" s="17">
        <v>69.8</v>
      </c>
      <c r="I66" s="11">
        <v>82.15</v>
      </c>
      <c r="J66" s="15">
        <f t="shared" si="1"/>
        <v>75.975</v>
      </c>
      <c r="K66" s="15">
        <v>1.0</v>
      </c>
      <c r="L66" s="15" t="s">
        <v>20</v>
      </c>
      <c r="M66" s="15" t="s">
        <v>20</v>
      </c>
      <c r="N66" s="15"/>
    </row>
    <row r="67" spans="8:8" s="1" ht="36.0" customFormat="1" customHeight="1">
      <c r="A67" s="10">
        <v>65.0</v>
      </c>
      <c r="B67" s="11" t="s">
        <v>264</v>
      </c>
      <c r="C67" s="11" t="s">
        <v>265</v>
      </c>
      <c r="D67" s="10" t="s">
        <v>238</v>
      </c>
      <c r="E67" s="10" t="s">
        <v>266</v>
      </c>
      <c r="F67" s="11" t="s">
        <v>267</v>
      </c>
      <c r="G67" s="11">
        <v>1.0</v>
      </c>
      <c r="H67" s="17">
        <v>73.9</v>
      </c>
      <c r="I67" s="11">
        <v>74.95</v>
      </c>
      <c r="J67" s="15">
        <f t="shared" si="1"/>
        <v>74.42500000000001</v>
      </c>
      <c r="K67" s="15">
        <v>1.0</v>
      </c>
      <c r="L67" s="15" t="s">
        <v>20</v>
      </c>
      <c r="M67" s="15" t="s">
        <v>20</v>
      </c>
      <c r="N67" s="15"/>
    </row>
    <row r="68" spans="8:8" s="1" ht="36.0" customFormat="1" customHeight="1">
      <c r="A68" s="10">
        <v>66.0</v>
      </c>
      <c r="B68" s="11" t="s">
        <v>268</v>
      </c>
      <c r="C68" s="11" t="s">
        <v>269</v>
      </c>
      <c r="D68" s="10" t="s">
        <v>238</v>
      </c>
      <c r="E68" s="10" t="s">
        <v>270</v>
      </c>
      <c r="F68" s="11" t="s">
        <v>271</v>
      </c>
      <c r="G68" s="11">
        <v>1.0</v>
      </c>
      <c r="H68" s="18">
        <v>79.4</v>
      </c>
      <c r="I68" s="11">
        <v>73.85</v>
      </c>
      <c r="J68" s="15">
        <f t="shared" si="1"/>
        <v>76.625</v>
      </c>
      <c r="K68" s="15">
        <v>1.0</v>
      </c>
      <c r="L68" s="15" t="s">
        <v>20</v>
      </c>
      <c r="M68" s="15" t="s">
        <v>20</v>
      </c>
      <c r="N68" s="15"/>
    </row>
    <row r="69" spans="8:8" s="1" ht="36.0" customFormat="1" customHeight="1">
      <c r="A69" s="10">
        <v>67.0</v>
      </c>
      <c r="B69" s="11" t="s">
        <v>272</v>
      </c>
      <c r="C69" s="11" t="s">
        <v>273</v>
      </c>
      <c r="D69" s="10" t="s">
        <v>238</v>
      </c>
      <c r="E69" s="10" t="s">
        <v>274</v>
      </c>
      <c r="F69" s="11" t="s">
        <v>275</v>
      </c>
      <c r="G69" s="11">
        <v>1.0</v>
      </c>
      <c r="H69" s="17">
        <v>71.8</v>
      </c>
      <c r="I69" s="11">
        <v>78.5</v>
      </c>
      <c r="J69" s="15">
        <f t="shared" si="1"/>
        <v>75.15</v>
      </c>
      <c r="K69" s="15">
        <v>1.0</v>
      </c>
      <c r="L69" s="15" t="s">
        <v>20</v>
      </c>
      <c r="M69" s="15" t="s">
        <v>20</v>
      </c>
      <c r="N69" s="15"/>
    </row>
    <row r="70" spans="8:8" s="19" ht="36.0" customFormat="1" customHeight="1">
      <c r="A70" s="10">
        <v>68.0</v>
      </c>
      <c r="B70" s="11" t="s">
        <v>276</v>
      </c>
      <c r="C70" s="18" t="s">
        <v>277</v>
      </c>
      <c r="D70" s="20" t="s">
        <v>238</v>
      </c>
      <c r="E70" s="20" t="s">
        <v>278</v>
      </c>
      <c r="F70" s="18" t="s">
        <v>279</v>
      </c>
      <c r="G70" s="18">
        <v>4.0</v>
      </c>
      <c r="H70" s="18">
        <v>71.7</v>
      </c>
      <c r="I70" s="18">
        <v>76.5</v>
      </c>
      <c r="J70" s="18">
        <f t="shared" si="1"/>
        <v>74.1</v>
      </c>
      <c r="K70" s="18">
        <v>1.0</v>
      </c>
      <c r="L70" s="18" t="s">
        <v>20</v>
      </c>
      <c r="M70" s="18" t="s">
        <v>20</v>
      </c>
      <c r="N70" s="18"/>
    </row>
    <row r="71" spans="8:8" s="19" ht="36.0" customFormat="1" customHeight="1">
      <c r="A71" s="10">
        <v>69.0</v>
      </c>
      <c r="B71" s="11" t="s">
        <v>280</v>
      </c>
      <c r="C71" s="18" t="s">
        <v>281</v>
      </c>
      <c r="D71" s="20" t="s">
        <v>238</v>
      </c>
      <c r="E71" s="20" t="s">
        <v>278</v>
      </c>
      <c r="F71" s="18" t="s">
        <v>279</v>
      </c>
      <c r="G71" s="18">
        <v>4.0</v>
      </c>
      <c r="H71" s="18">
        <v>67.0</v>
      </c>
      <c r="I71" s="18">
        <v>74.0</v>
      </c>
      <c r="J71" s="18">
        <f t="shared" si="1"/>
        <v>70.5</v>
      </c>
      <c r="K71" s="18">
        <v>2.0</v>
      </c>
      <c r="L71" s="18" t="s">
        <v>20</v>
      </c>
      <c r="M71" s="18" t="s">
        <v>20</v>
      </c>
      <c r="N71" s="18"/>
    </row>
    <row r="72" spans="8:8" s="19" ht="36.0" customFormat="1" customHeight="1">
      <c r="A72" s="10">
        <v>70.0</v>
      </c>
      <c r="B72" s="11" t="s">
        <v>282</v>
      </c>
      <c r="C72" s="18" t="s">
        <v>283</v>
      </c>
      <c r="D72" s="20" t="s">
        <v>238</v>
      </c>
      <c r="E72" s="20" t="s">
        <v>278</v>
      </c>
      <c r="F72" s="18" t="s">
        <v>279</v>
      </c>
      <c r="G72" s="18">
        <v>4.0</v>
      </c>
      <c r="H72" s="18">
        <v>62.3</v>
      </c>
      <c r="I72" s="18">
        <v>77.75</v>
      </c>
      <c r="J72" s="18">
        <f t="shared" si="1"/>
        <v>70.025</v>
      </c>
      <c r="K72" s="18">
        <v>3.0</v>
      </c>
      <c r="L72" s="18" t="s">
        <v>20</v>
      </c>
      <c r="M72" s="18" t="s">
        <v>20</v>
      </c>
      <c r="N72" s="18"/>
    </row>
    <row r="73" spans="8:8" s="19" ht="36.0" customFormat="1" customHeight="1">
      <c r="A73" s="10">
        <v>71.0</v>
      </c>
      <c r="B73" s="11" t="s">
        <v>284</v>
      </c>
      <c r="C73" s="18" t="s">
        <v>285</v>
      </c>
      <c r="D73" s="20" t="s">
        <v>238</v>
      </c>
      <c r="E73" s="20" t="s">
        <v>278</v>
      </c>
      <c r="F73" s="18" t="s">
        <v>279</v>
      </c>
      <c r="G73" s="18">
        <v>4.0</v>
      </c>
      <c r="H73" s="18">
        <v>66.0</v>
      </c>
      <c r="I73" s="18">
        <v>73.95</v>
      </c>
      <c r="J73" s="18">
        <f t="shared" si="1"/>
        <v>69.975</v>
      </c>
      <c r="K73" s="18">
        <v>4.0</v>
      </c>
      <c r="L73" s="18" t="s">
        <v>20</v>
      </c>
      <c r="M73" s="18" t="s">
        <v>20</v>
      </c>
      <c r="N73" s="18"/>
    </row>
    <row r="74" spans="8:8" s="1" ht="36.0" customFormat="1" customHeight="1">
      <c r="A74" s="10">
        <v>72.0</v>
      </c>
      <c r="B74" s="11" t="s">
        <v>286</v>
      </c>
      <c r="C74" s="11" t="s">
        <v>287</v>
      </c>
      <c r="D74" s="10" t="s">
        <v>238</v>
      </c>
      <c r="E74" s="10" t="s">
        <v>288</v>
      </c>
      <c r="F74" s="11" t="s">
        <v>289</v>
      </c>
      <c r="G74" s="11">
        <v>1.0</v>
      </c>
      <c r="H74" s="17">
        <v>62.0</v>
      </c>
      <c r="I74" s="11">
        <v>68.7</v>
      </c>
      <c r="J74" s="15">
        <f t="shared" si="1"/>
        <v>65.35</v>
      </c>
      <c r="K74" s="15">
        <v>1.0</v>
      </c>
      <c r="L74" s="15" t="s">
        <v>20</v>
      </c>
      <c r="M74" s="15" t="s">
        <v>20</v>
      </c>
      <c r="N74" s="15"/>
    </row>
    <row r="75" spans="8:8" s="1" ht="36.0" customFormat="1" customHeight="1">
      <c r="A75" s="10">
        <v>73.0</v>
      </c>
      <c r="B75" s="11" t="s">
        <v>290</v>
      </c>
      <c r="C75" s="11" t="s">
        <v>291</v>
      </c>
      <c r="D75" s="10" t="s">
        <v>238</v>
      </c>
      <c r="E75" s="10" t="s">
        <v>292</v>
      </c>
      <c r="F75" s="11" t="s">
        <v>293</v>
      </c>
      <c r="G75" s="11">
        <v>2.0</v>
      </c>
      <c r="H75" s="17">
        <v>72.2</v>
      </c>
      <c r="I75" s="11">
        <v>80.8</v>
      </c>
      <c r="J75" s="15">
        <f t="shared" si="1"/>
        <v>76.5</v>
      </c>
      <c r="K75" s="15">
        <v>1.0</v>
      </c>
      <c r="L75" s="15" t="s">
        <v>20</v>
      </c>
      <c r="M75" s="15" t="s">
        <v>20</v>
      </c>
      <c r="N75" s="15"/>
    </row>
    <row r="76" spans="8:8" s="1" ht="36.0" customFormat="1" customHeight="1">
      <c r="A76" s="10">
        <v>74.0</v>
      </c>
      <c r="B76" s="11" t="s">
        <v>294</v>
      </c>
      <c r="C76" s="11" t="s">
        <v>295</v>
      </c>
      <c r="D76" s="10" t="s">
        <v>238</v>
      </c>
      <c r="E76" s="10" t="s">
        <v>292</v>
      </c>
      <c r="F76" s="11" t="s">
        <v>293</v>
      </c>
      <c r="G76" s="11">
        <v>2.0</v>
      </c>
      <c r="H76" s="17">
        <v>74.5</v>
      </c>
      <c r="I76" s="11">
        <v>73.9</v>
      </c>
      <c r="J76" s="15">
        <f t="shared" si="1"/>
        <v>74.2</v>
      </c>
      <c r="K76" s="15">
        <v>2.0</v>
      </c>
      <c r="L76" s="15" t="s">
        <v>20</v>
      </c>
      <c r="M76" s="15" t="s">
        <v>20</v>
      </c>
      <c r="N76" s="15"/>
    </row>
    <row r="77" spans="8:8" s="1" ht="36.0" customFormat="1" customHeight="1">
      <c r="A77" s="10">
        <v>75.0</v>
      </c>
      <c r="B77" s="11" t="s">
        <v>296</v>
      </c>
      <c r="C77" s="11" t="s">
        <v>297</v>
      </c>
      <c r="D77" s="10" t="s">
        <v>238</v>
      </c>
      <c r="E77" s="10" t="s">
        <v>298</v>
      </c>
      <c r="F77" s="11" t="s">
        <v>299</v>
      </c>
      <c r="G77" s="11">
        <v>3.0</v>
      </c>
      <c r="H77" s="17">
        <v>58.6</v>
      </c>
      <c r="I77" s="11">
        <v>66.85</v>
      </c>
      <c r="J77" s="15">
        <f t="shared" si="1"/>
        <v>62.724999999999994</v>
      </c>
      <c r="K77" s="15">
        <v>1.0</v>
      </c>
      <c r="L77" s="15" t="s">
        <v>20</v>
      </c>
      <c r="M77" s="15" t="s">
        <v>20</v>
      </c>
      <c r="N77" s="15"/>
    </row>
    <row r="78" spans="8:8" s="1" ht="36.0" customFormat="1" customHeight="1">
      <c r="A78" s="10">
        <v>76.0</v>
      </c>
      <c r="B78" s="11" t="s">
        <v>300</v>
      </c>
      <c r="C78" s="11" t="s">
        <v>301</v>
      </c>
      <c r="D78" s="10" t="s">
        <v>238</v>
      </c>
      <c r="E78" s="10" t="s">
        <v>302</v>
      </c>
      <c r="F78" s="11" t="s">
        <v>303</v>
      </c>
      <c r="G78" s="11">
        <v>3.0</v>
      </c>
      <c r="H78" s="17">
        <v>57.0</v>
      </c>
      <c r="I78" s="11">
        <v>77.75</v>
      </c>
      <c r="J78" s="15">
        <f t="shared" si="1"/>
        <v>67.375</v>
      </c>
      <c r="K78" s="15">
        <v>1.0</v>
      </c>
      <c r="L78" s="15" t="s">
        <v>20</v>
      </c>
      <c r="M78" s="15" t="s">
        <v>20</v>
      </c>
      <c r="N78" s="15"/>
    </row>
    <row r="79" spans="8:8" s="1" ht="36.0" customFormat="1" customHeight="1">
      <c r="A79" s="10">
        <v>77.0</v>
      </c>
      <c r="B79" s="11" t="s">
        <v>304</v>
      </c>
      <c r="C79" s="11" t="s">
        <v>305</v>
      </c>
      <c r="D79" s="10" t="s">
        <v>238</v>
      </c>
      <c r="E79" s="10" t="s">
        <v>306</v>
      </c>
      <c r="F79" s="11" t="s">
        <v>307</v>
      </c>
      <c r="G79" s="11">
        <v>2.0</v>
      </c>
      <c r="H79" s="17">
        <v>67.5</v>
      </c>
      <c r="I79" s="11">
        <v>77.75</v>
      </c>
      <c r="J79" s="15">
        <f t="shared" si="1"/>
        <v>72.625</v>
      </c>
      <c r="K79" s="15">
        <v>1.0</v>
      </c>
      <c r="L79" s="15" t="s">
        <v>20</v>
      </c>
      <c r="M79" s="15" t="s">
        <v>20</v>
      </c>
      <c r="N79" s="15"/>
    </row>
    <row r="80" spans="8:8" s="1" ht="36.0" customFormat="1" customHeight="1">
      <c r="A80" s="10">
        <v>78.0</v>
      </c>
      <c r="B80" s="11" t="s">
        <v>308</v>
      </c>
      <c r="C80" s="11" t="s">
        <v>309</v>
      </c>
      <c r="D80" s="10" t="s">
        <v>238</v>
      </c>
      <c r="E80" s="10" t="s">
        <v>306</v>
      </c>
      <c r="F80" s="11" t="s">
        <v>307</v>
      </c>
      <c r="G80" s="11">
        <v>2.0</v>
      </c>
      <c r="H80" s="17">
        <v>67.9</v>
      </c>
      <c r="I80" s="11">
        <v>74.7</v>
      </c>
      <c r="J80" s="15">
        <f t="shared" si="1"/>
        <v>71.30000000000001</v>
      </c>
      <c r="K80" s="15">
        <v>2.0</v>
      </c>
      <c r="L80" s="15" t="s">
        <v>20</v>
      </c>
      <c r="M80" s="15" t="s">
        <v>20</v>
      </c>
      <c r="N80" s="15"/>
    </row>
    <row r="81" spans="8:8" s="1" ht="36.0" customFormat="1" customHeight="1">
      <c r="A81" s="10">
        <v>79.0</v>
      </c>
      <c r="B81" s="11" t="s">
        <v>310</v>
      </c>
      <c r="C81" s="11" t="s">
        <v>311</v>
      </c>
      <c r="D81" s="10" t="s">
        <v>238</v>
      </c>
      <c r="E81" s="10" t="s">
        <v>312</v>
      </c>
      <c r="F81" s="11" t="s">
        <v>313</v>
      </c>
      <c r="G81" s="11">
        <v>2.0</v>
      </c>
      <c r="H81" s="17">
        <v>59.4</v>
      </c>
      <c r="I81" s="11">
        <v>76.7</v>
      </c>
      <c r="J81" s="15">
        <f t="shared" si="1"/>
        <v>68.05</v>
      </c>
      <c r="K81" s="15">
        <v>1.0</v>
      </c>
      <c r="L81" s="15" t="s">
        <v>20</v>
      </c>
      <c r="M81" s="15" t="s">
        <v>20</v>
      </c>
      <c r="N81" s="15"/>
    </row>
    <row r="82" spans="8:8" s="1" ht="36.0" customFormat="1" customHeight="1">
      <c r="A82" s="10">
        <v>80.0</v>
      </c>
      <c r="B82" s="11" t="s">
        <v>314</v>
      </c>
      <c r="C82" s="11" t="s">
        <v>315</v>
      </c>
      <c r="D82" s="10" t="s">
        <v>238</v>
      </c>
      <c r="E82" s="10" t="s">
        <v>316</v>
      </c>
      <c r="F82" s="11" t="s">
        <v>317</v>
      </c>
      <c r="G82" s="11">
        <v>3.0</v>
      </c>
      <c r="H82" s="17">
        <v>76.5</v>
      </c>
      <c r="I82" s="11">
        <v>72.35</v>
      </c>
      <c r="J82" s="15">
        <f t="shared" si="1"/>
        <v>74.425</v>
      </c>
      <c r="K82" s="15">
        <v>1.0</v>
      </c>
      <c r="L82" s="15" t="s">
        <v>20</v>
      </c>
      <c r="M82" s="15" t="s">
        <v>20</v>
      </c>
      <c r="N82" s="15"/>
    </row>
    <row r="83" spans="8:8" s="1" ht="36.0" customFormat="1" customHeight="1">
      <c r="A83" s="10">
        <v>81.0</v>
      </c>
      <c r="B83" s="11" t="s">
        <v>318</v>
      </c>
      <c r="C83" s="11" t="s">
        <v>319</v>
      </c>
      <c r="D83" s="10" t="s">
        <v>238</v>
      </c>
      <c r="E83" s="10" t="s">
        <v>320</v>
      </c>
      <c r="F83" s="11" t="s">
        <v>321</v>
      </c>
      <c r="G83" s="11">
        <v>3.0</v>
      </c>
      <c r="H83" s="17">
        <v>56.6</v>
      </c>
      <c r="I83" s="11">
        <v>70.2</v>
      </c>
      <c r="J83" s="15">
        <f t="shared" si="1"/>
        <v>63.400000000000006</v>
      </c>
      <c r="K83" s="15">
        <v>1.0</v>
      </c>
      <c r="L83" s="15" t="s">
        <v>20</v>
      </c>
      <c r="M83" s="15" t="s">
        <v>20</v>
      </c>
      <c r="N83" s="15"/>
    </row>
    <row r="84" spans="8:8" s="1" ht="36.0" customFormat="1" customHeight="1">
      <c r="A84" s="10">
        <v>82.0</v>
      </c>
      <c r="B84" s="11" t="s">
        <v>322</v>
      </c>
      <c r="C84" s="11" t="s">
        <v>323</v>
      </c>
      <c r="D84" s="10" t="s">
        <v>238</v>
      </c>
      <c r="E84" s="10" t="s">
        <v>324</v>
      </c>
      <c r="F84" s="11" t="s">
        <v>325</v>
      </c>
      <c r="G84" s="11">
        <v>3.0</v>
      </c>
      <c r="H84" s="17">
        <v>56.9</v>
      </c>
      <c r="I84" s="11">
        <v>67.95</v>
      </c>
      <c r="J84" s="15">
        <f t="shared" si="1"/>
        <v>62.425</v>
      </c>
      <c r="K84" s="15">
        <v>1.0</v>
      </c>
      <c r="L84" s="15" t="s">
        <v>20</v>
      </c>
      <c r="M84" s="15" t="s">
        <v>20</v>
      </c>
      <c r="N84" s="15"/>
    </row>
    <row r="85" spans="8:8" s="1" ht="36.0" customFormat="1" customHeight="1">
      <c r="A85" s="10">
        <v>83.0</v>
      </c>
      <c r="B85" s="11" t="s">
        <v>326</v>
      </c>
      <c r="C85" s="11" t="s">
        <v>327</v>
      </c>
      <c r="D85" s="10" t="s">
        <v>238</v>
      </c>
      <c r="E85" s="10" t="s">
        <v>328</v>
      </c>
      <c r="F85" s="11" t="s">
        <v>329</v>
      </c>
      <c r="G85" s="11">
        <v>1.0</v>
      </c>
      <c r="H85" s="17">
        <v>56.4</v>
      </c>
      <c r="I85" s="11">
        <v>67.1</v>
      </c>
      <c r="J85" s="15">
        <f t="shared" si="1"/>
        <v>61.75</v>
      </c>
      <c r="K85" s="15">
        <v>1.0</v>
      </c>
      <c r="L85" s="15" t="s">
        <v>20</v>
      </c>
      <c r="M85" s="15" t="s">
        <v>20</v>
      </c>
      <c r="N85" s="15"/>
    </row>
    <row r="86" spans="8:8" s="1" ht="36.0" customFormat="1" customHeight="1">
      <c r="A86" s="10">
        <v>84.0</v>
      </c>
      <c r="B86" s="11" t="s">
        <v>330</v>
      </c>
      <c r="C86" s="11" t="s">
        <v>331</v>
      </c>
      <c r="D86" s="10" t="s">
        <v>238</v>
      </c>
      <c r="E86" s="10" t="s">
        <v>332</v>
      </c>
      <c r="F86" s="11" t="s">
        <v>333</v>
      </c>
      <c r="G86" s="11">
        <v>2.0</v>
      </c>
      <c r="H86" s="17">
        <v>59.9</v>
      </c>
      <c r="I86" s="11">
        <v>63.45</v>
      </c>
      <c r="J86" s="15">
        <f t="shared" si="1"/>
        <v>61.675</v>
      </c>
      <c r="K86" s="15">
        <v>1.0</v>
      </c>
      <c r="L86" s="15" t="s">
        <v>20</v>
      </c>
      <c r="M86" s="15" t="s">
        <v>20</v>
      </c>
      <c r="N86" s="15"/>
    </row>
    <row r="87" spans="8:8" s="1" ht="36.0" customFormat="1" customHeight="1">
      <c r="A87" s="10">
        <v>85.0</v>
      </c>
      <c r="B87" s="11" t="s">
        <v>334</v>
      </c>
      <c r="C87" s="11" t="s">
        <v>335</v>
      </c>
      <c r="D87" s="10" t="s">
        <v>238</v>
      </c>
      <c r="E87" s="10" t="s">
        <v>336</v>
      </c>
      <c r="F87" s="11" t="s">
        <v>337</v>
      </c>
      <c r="G87" s="11">
        <v>1.0</v>
      </c>
      <c r="H87" s="17">
        <v>59.9</v>
      </c>
      <c r="I87" s="11">
        <v>80.25</v>
      </c>
      <c r="J87" s="15">
        <f t="shared" si="1"/>
        <v>70.075</v>
      </c>
      <c r="K87" s="15">
        <v>1.0</v>
      </c>
      <c r="L87" s="15" t="s">
        <v>20</v>
      </c>
      <c r="M87" s="15" t="s">
        <v>20</v>
      </c>
      <c r="N87" s="15"/>
    </row>
    <row r="88" spans="8:8" s="1" ht="36.0" customFormat="1" customHeight="1">
      <c r="A88" s="10">
        <v>86.0</v>
      </c>
      <c r="B88" s="11" t="s">
        <v>338</v>
      </c>
      <c r="C88" s="11" t="s">
        <v>339</v>
      </c>
      <c r="D88" s="10" t="s">
        <v>238</v>
      </c>
      <c r="E88" s="10" t="s">
        <v>340</v>
      </c>
      <c r="F88" s="11" t="s">
        <v>341</v>
      </c>
      <c r="G88" s="11">
        <v>2.0</v>
      </c>
      <c r="H88" s="17">
        <v>56.4</v>
      </c>
      <c r="I88" s="11">
        <v>72.5</v>
      </c>
      <c r="J88" s="15">
        <f t="shared" si="1"/>
        <v>64.45</v>
      </c>
      <c r="K88" s="15">
        <v>1.0</v>
      </c>
      <c r="L88" s="15" t="s">
        <v>20</v>
      </c>
      <c r="M88" s="15" t="s">
        <v>20</v>
      </c>
      <c r="N88" s="15"/>
    </row>
    <row r="89" spans="8:8" s="1" ht="36.0" customFormat="1" customHeight="1">
      <c r="A89" s="10">
        <v>87.0</v>
      </c>
      <c r="B89" s="11" t="s">
        <v>342</v>
      </c>
      <c r="C89" s="11" t="s">
        <v>343</v>
      </c>
      <c r="D89" s="10" t="s">
        <v>238</v>
      </c>
      <c r="E89" s="10" t="s">
        <v>344</v>
      </c>
      <c r="F89" s="11" t="s">
        <v>345</v>
      </c>
      <c r="G89" s="11">
        <v>1.0</v>
      </c>
      <c r="H89" s="17">
        <v>55.2</v>
      </c>
      <c r="I89" s="11">
        <v>73.4</v>
      </c>
      <c r="J89" s="15">
        <f t="shared" si="1"/>
        <v>64.30000000000001</v>
      </c>
      <c r="K89" s="15">
        <v>1.0</v>
      </c>
      <c r="L89" s="15" t="s">
        <v>20</v>
      </c>
      <c r="M89" s="15" t="s">
        <v>20</v>
      </c>
      <c r="N89" s="15"/>
    </row>
    <row r="90" spans="8:8" s="1" ht="36.0" customFormat="1" customHeight="1">
      <c r="A90" s="10">
        <v>88.0</v>
      </c>
      <c r="B90" s="11" t="s">
        <v>346</v>
      </c>
      <c r="C90" s="11" t="s">
        <v>347</v>
      </c>
      <c r="D90" s="10" t="s">
        <v>238</v>
      </c>
      <c r="E90" s="10" t="s">
        <v>348</v>
      </c>
      <c r="F90" s="11" t="s">
        <v>349</v>
      </c>
      <c r="G90" s="11">
        <v>1.0</v>
      </c>
      <c r="H90" s="17">
        <v>57.1</v>
      </c>
      <c r="I90" s="11">
        <v>76.6</v>
      </c>
      <c r="J90" s="15">
        <f t="shared" si="1"/>
        <v>66.85</v>
      </c>
      <c r="K90" s="15">
        <v>1.0</v>
      </c>
      <c r="L90" s="15" t="s">
        <v>20</v>
      </c>
      <c r="M90" s="15" t="s">
        <v>20</v>
      </c>
      <c r="N90" s="15"/>
    </row>
    <row r="91" spans="8:8" s="1" ht="36.0" customFormat="1" customHeight="1">
      <c r="A91" s="10">
        <v>89.0</v>
      </c>
      <c r="B91" s="11" t="s">
        <v>350</v>
      </c>
      <c r="C91" s="11" t="s">
        <v>351</v>
      </c>
      <c r="D91" s="10" t="s">
        <v>238</v>
      </c>
      <c r="E91" s="10" t="s">
        <v>352</v>
      </c>
      <c r="F91" s="11" t="s">
        <v>353</v>
      </c>
      <c r="G91" s="11">
        <v>1.0</v>
      </c>
      <c r="H91" s="17">
        <v>63.4</v>
      </c>
      <c r="I91" s="11">
        <v>76.1</v>
      </c>
      <c r="J91" s="15">
        <f t="shared" si="1"/>
        <v>69.75</v>
      </c>
      <c r="K91" s="15">
        <v>1.0</v>
      </c>
      <c r="L91" s="15" t="s">
        <v>20</v>
      </c>
      <c r="M91" s="15" t="s">
        <v>20</v>
      </c>
      <c r="N91" s="15"/>
    </row>
    <row r="92" spans="8:8" s="1" ht="36.0" customFormat="1" customHeight="1">
      <c r="A92" s="10">
        <v>90.0</v>
      </c>
      <c r="B92" s="11" t="s">
        <v>354</v>
      </c>
      <c r="C92" s="11" t="s">
        <v>355</v>
      </c>
      <c r="D92" s="10" t="s">
        <v>238</v>
      </c>
      <c r="E92" s="10" t="s">
        <v>356</v>
      </c>
      <c r="F92" s="11" t="s">
        <v>357</v>
      </c>
      <c r="G92" s="11">
        <v>2.0</v>
      </c>
      <c r="H92" s="17">
        <v>58.8</v>
      </c>
      <c r="I92" s="11">
        <v>66.3</v>
      </c>
      <c r="J92" s="15">
        <f t="shared" si="1"/>
        <v>62.55</v>
      </c>
      <c r="K92" s="15">
        <v>1.0</v>
      </c>
      <c r="L92" s="15" t="s">
        <v>20</v>
      </c>
      <c r="M92" s="15" t="s">
        <v>20</v>
      </c>
      <c r="N92" s="15"/>
    </row>
    <row r="93" spans="8:8" s="1" ht="36.0" customFormat="1" customHeight="1">
      <c r="A93" s="10">
        <v>91.0</v>
      </c>
      <c r="B93" s="11" t="s">
        <v>358</v>
      </c>
      <c r="C93" s="11" t="s">
        <v>359</v>
      </c>
      <c r="D93" s="10" t="s">
        <v>238</v>
      </c>
      <c r="E93" s="10" t="s">
        <v>356</v>
      </c>
      <c r="F93" s="11" t="s">
        <v>357</v>
      </c>
      <c r="G93" s="11">
        <v>2.0</v>
      </c>
      <c r="H93" s="17">
        <v>56.4</v>
      </c>
      <c r="I93" s="11">
        <v>67.9</v>
      </c>
      <c r="J93" s="15">
        <f t="shared" si="1"/>
        <v>62.150000000000006</v>
      </c>
      <c r="K93" s="15">
        <v>2.0</v>
      </c>
      <c r="L93" s="15" t="s">
        <v>20</v>
      </c>
      <c r="M93" s="15" t="s">
        <v>20</v>
      </c>
      <c r="N93" s="15"/>
    </row>
    <row r="94" spans="8:8" s="1" ht="36.0" customFormat="1" customHeight="1">
      <c r="A94" s="10">
        <v>92.0</v>
      </c>
      <c r="B94" s="11" t="s">
        <v>360</v>
      </c>
      <c r="C94" s="11" t="s">
        <v>361</v>
      </c>
      <c r="D94" s="10" t="s">
        <v>238</v>
      </c>
      <c r="E94" s="10" t="s">
        <v>362</v>
      </c>
      <c r="F94" s="11" t="s">
        <v>363</v>
      </c>
      <c r="G94" s="11">
        <v>1.0</v>
      </c>
      <c r="H94" s="17">
        <v>56.4</v>
      </c>
      <c r="I94" s="11">
        <v>74.85</v>
      </c>
      <c r="J94" s="15">
        <f t="shared" si="1"/>
        <v>65.625</v>
      </c>
      <c r="K94" s="15">
        <v>1.0</v>
      </c>
      <c r="L94" s="15" t="s">
        <v>20</v>
      </c>
      <c r="M94" s="15" t="s">
        <v>20</v>
      </c>
      <c r="N94" s="15"/>
    </row>
    <row r="95" spans="8:8" s="1" ht="36.0" customFormat="1" customHeight="1">
      <c r="A95" s="10">
        <v>93.0</v>
      </c>
      <c r="B95" s="11" t="s">
        <v>364</v>
      </c>
      <c r="C95" s="11" t="s">
        <v>365</v>
      </c>
      <c r="D95" s="10" t="s">
        <v>238</v>
      </c>
      <c r="E95" s="10" t="s">
        <v>366</v>
      </c>
      <c r="F95" s="11" t="s">
        <v>367</v>
      </c>
      <c r="G95" s="11">
        <v>1.0</v>
      </c>
      <c r="H95" s="17">
        <v>64.4</v>
      </c>
      <c r="I95" s="11">
        <v>69.4</v>
      </c>
      <c r="J95" s="15">
        <f t="shared" si="1"/>
        <v>66.9</v>
      </c>
      <c r="K95" s="15">
        <v>1.0</v>
      </c>
      <c r="L95" s="15" t="s">
        <v>20</v>
      </c>
      <c r="M95" s="15" t="s">
        <v>20</v>
      </c>
      <c r="N95" s="15"/>
    </row>
    <row r="96" spans="8:8" s="1" ht="36.0" customFormat="1" customHeight="1">
      <c r="A96" s="10">
        <v>94.0</v>
      </c>
      <c r="B96" s="11" t="s">
        <v>368</v>
      </c>
      <c r="C96" s="11" t="s">
        <v>369</v>
      </c>
      <c r="D96" s="10" t="s">
        <v>238</v>
      </c>
      <c r="E96" s="10" t="s">
        <v>370</v>
      </c>
      <c r="F96" s="11" t="s">
        <v>371</v>
      </c>
      <c r="G96" s="11">
        <v>2.0</v>
      </c>
      <c r="H96" s="17">
        <v>60.9</v>
      </c>
      <c r="I96" s="11">
        <v>72.95</v>
      </c>
      <c r="J96" s="15">
        <f t="shared" si="1"/>
        <v>66.925</v>
      </c>
      <c r="K96" s="15">
        <v>1.0</v>
      </c>
      <c r="L96" s="15" t="s">
        <v>20</v>
      </c>
      <c r="M96" s="15" t="s">
        <v>20</v>
      </c>
      <c r="N96" s="15"/>
    </row>
    <row r="97" spans="8:8" s="1" ht="36.0" customFormat="1" customHeight="1">
      <c r="A97" s="10">
        <v>95.0</v>
      </c>
      <c r="B97" s="11" t="s">
        <v>372</v>
      </c>
      <c r="C97" s="11" t="s">
        <v>373</v>
      </c>
      <c r="D97" s="10" t="s">
        <v>238</v>
      </c>
      <c r="E97" s="10" t="s">
        <v>370</v>
      </c>
      <c r="F97" s="11" t="s">
        <v>371</v>
      </c>
      <c r="G97" s="11">
        <v>2.0</v>
      </c>
      <c r="H97" s="17">
        <v>56.2</v>
      </c>
      <c r="I97" s="11">
        <v>77.05</v>
      </c>
      <c r="J97" s="15">
        <f t="shared" si="1"/>
        <v>66.625</v>
      </c>
      <c r="K97" s="15">
        <v>2.0</v>
      </c>
      <c r="L97" s="15" t="s">
        <v>20</v>
      </c>
      <c r="M97" s="15" t="s">
        <v>20</v>
      </c>
      <c r="N97" s="15"/>
    </row>
    <row r="98" spans="8:8" s="1" ht="36.0" customFormat="1" customHeight="1">
      <c r="A98" s="10">
        <v>96.0</v>
      </c>
      <c r="B98" s="11" t="s">
        <v>374</v>
      </c>
      <c r="C98" s="11" t="s">
        <v>375</v>
      </c>
      <c r="D98" s="10" t="s">
        <v>238</v>
      </c>
      <c r="E98" s="10" t="s">
        <v>376</v>
      </c>
      <c r="F98" s="11" t="s">
        <v>377</v>
      </c>
      <c r="G98" s="11">
        <v>3.0</v>
      </c>
      <c r="H98" s="17">
        <v>55.6</v>
      </c>
      <c r="I98" s="11">
        <v>72.65</v>
      </c>
      <c r="J98" s="15">
        <f t="shared" si="1"/>
        <v>64.125</v>
      </c>
      <c r="K98" s="15">
        <v>1.0</v>
      </c>
      <c r="L98" s="15" t="s">
        <v>20</v>
      </c>
      <c r="M98" s="15" t="s">
        <v>20</v>
      </c>
      <c r="N98" s="15"/>
    </row>
    <row r="99" spans="8:8" s="1" ht="36.0" customFormat="1" customHeight="1">
      <c r="A99" s="10">
        <v>97.0</v>
      </c>
      <c r="B99" s="11" t="s">
        <v>378</v>
      </c>
      <c r="C99" s="11" t="s">
        <v>379</v>
      </c>
      <c r="D99" s="10" t="s">
        <v>238</v>
      </c>
      <c r="E99" s="10" t="s">
        <v>380</v>
      </c>
      <c r="F99" s="11" t="s">
        <v>381</v>
      </c>
      <c r="G99" s="11">
        <v>2.0</v>
      </c>
      <c r="H99" s="17">
        <v>56.3</v>
      </c>
      <c r="I99" s="11">
        <v>73.4</v>
      </c>
      <c r="J99" s="15">
        <f t="shared" si="1"/>
        <v>64.85</v>
      </c>
      <c r="K99" s="15">
        <v>1.0</v>
      </c>
      <c r="L99" s="15" t="s">
        <v>20</v>
      </c>
      <c r="M99" s="15" t="s">
        <v>20</v>
      </c>
      <c r="N99" s="15"/>
    </row>
    <row r="100" spans="8:8" s="1" ht="36.0" customFormat="1" customHeight="1">
      <c r="A100" s="10">
        <v>98.0</v>
      </c>
      <c r="B100" s="11" t="s">
        <v>382</v>
      </c>
      <c r="C100" s="11" t="s">
        <v>383</v>
      </c>
      <c r="D100" s="10" t="s">
        <v>384</v>
      </c>
      <c r="E100" s="10" t="s">
        <v>385</v>
      </c>
      <c r="F100" s="11" t="s">
        <v>386</v>
      </c>
      <c r="G100" s="11">
        <v>2.0</v>
      </c>
      <c r="H100" s="17">
        <v>76.4</v>
      </c>
      <c r="I100" s="11">
        <v>76.5</v>
      </c>
      <c r="J100" s="15">
        <f t="shared" si="1"/>
        <v>76.45</v>
      </c>
      <c r="K100" s="15">
        <v>1.0</v>
      </c>
      <c r="L100" s="15" t="s">
        <v>20</v>
      </c>
      <c r="M100" s="15" t="s">
        <v>20</v>
      </c>
      <c r="N100" s="15"/>
    </row>
    <row r="101" spans="8:8" s="1" ht="36.0" customFormat="1" customHeight="1">
      <c r="A101" s="10">
        <v>99.0</v>
      </c>
      <c r="B101" s="11" t="s">
        <v>387</v>
      </c>
      <c r="C101" s="11" t="s">
        <v>388</v>
      </c>
      <c r="D101" s="10" t="s">
        <v>384</v>
      </c>
      <c r="E101" s="10" t="s">
        <v>385</v>
      </c>
      <c r="F101" s="11" t="s">
        <v>386</v>
      </c>
      <c r="G101" s="11">
        <v>2.0</v>
      </c>
      <c r="H101" s="17">
        <v>64.5</v>
      </c>
      <c r="I101" s="11">
        <v>69.55</v>
      </c>
      <c r="J101" s="15">
        <f t="shared" si="1"/>
        <v>67.025</v>
      </c>
      <c r="K101" s="15">
        <v>2.0</v>
      </c>
      <c r="L101" s="15" t="s">
        <v>20</v>
      </c>
      <c r="M101" s="15" t="s">
        <v>20</v>
      </c>
      <c r="N101" s="15"/>
    </row>
    <row r="102" spans="8:8" s="1" ht="36.0" customFormat="1" customHeight="1">
      <c r="A102" s="10">
        <v>100.0</v>
      </c>
      <c r="B102" s="11" t="s">
        <v>389</v>
      </c>
      <c r="C102" s="11" t="s">
        <v>390</v>
      </c>
      <c r="D102" s="10" t="s">
        <v>384</v>
      </c>
      <c r="E102" s="10" t="s">
        <v>256</v>
      </c>
      <c r="F102" s="11" t="s">
        <v>391</v>
      </c>
      <c r="G102" s="11">
        <v>2.0</v>
      </c>
      <c r="H102" s="17">
        <v>82.1</v>
      </c>
      <c r="I102" s="11">
        <v>74.5</v>
      </c>
      <c r="J102" s="15">
        <f t="shared" si="1"/>
        <v>78.3</v>
      </c>
      <c r="K102" s="15">
        <v>1.0</v>
      </c>
      <c r="L102" s="15" t="s">
        <v>20</v>
      </c>
      <c r="M102" s="15" t="s">
        <v>20</v>
      </c>
      <c r="N102" s="15"/>
    </row>
    <row r="103" spans="8:8" s="1" ht="36.0" customFormat="1" customHeight="1">
      <c r="A103" s="10">
        <v>101.0</v>
      </c>
      <c r="B103" s="11" t="s">
        <v>392</v>
      </c>
      <c r="C103" s="11" t="s">
        <v>393</v>
      </c>
      <c r="D103" s="10" t="s">
        <v>384</v>
      </c>
      <c r="E103" s="10" t="s">
        <v>256</v>
      </c>
      <c r="F103" s="11" t="s">
        <v>391</v>
      </c>
      <c r="G103" s="11">
        <v>2.0</v>
      </c>
      <c r="H103" s="17">
        <v>75.0</v>
      </c>
      <c r="I103" s="11">
        <v>79.0</v>
      </c>
      <c r="J103" s="15">
        <f t="shared" si="1"/>
        <v>77.0</v>
      </c>
      <c r="K103" s="15">
        <v>2.0</v>
      </c>
      <c r="L103" s="15" t="s">
        <v>20</v>
      </c>
      <c r="M103" s="15" t="s">
        <v>20</v>
      </c>
      <c r="N103" s="15"/>
    </row>
    <row r="104" spans="8:8" s="1" ht="36.0" customFormat="1" customHeight="1">
      <c r="A104" s="10">
        <v>102.0</v>
      </c>
      <c r="B104" s="11" t="s">
        <v>394</v>
      </c>
      <c r="C104" s="11" t="s">
        <v>395</v>
      </c>
      <c r="D104" s="10" t="s">
        <v>384</v>
      </c>
      <c r="E104" s="10" t="s">
        <v>262</v>
      </c>
      <c r="F104" s="11" t="s">
        <v>396</v>
      </c>
      <c r="G104" s="11">
        <v>1.0</v>
      </c>
      <c r="H104" s="17">
        <v>78.5</v>
      </c>
      <c r="I104" s="11">
        <v>80.3</v>
      </c>
      <c r="J104" s="15">
        <f t="shared" si="1"/>
        <v>79.4</v>
      </c>
      <c r="K104" s="15">
        <v>1.0</v>
      </c>
      <c r="L104" s="15" t="s">
        <v>20</v>
      </c>
      <c r="M104" s="15" t="s">
        <v>20</v>
      </c>
      <c r="N104" s="15"/>
    </row>
    <row r="105" spans="8:8" s="1" ht="36.0" customFormat="1" customHeight="1">
      <c r="A105" s="10">
        <v>103.0</v>
      </c>
      <c r="B105" s="11" t="s">
        <v>397</v>
      </c>
      <c r="C105" s="11" t="s">
        <v>398</v>
      </c>
      <c r="D105" s="10" t="s">
        <v>384</v>
      </c>
      <c r="E105" s="10" t="s">
        <v>399</v>
      </c>
      <c r="F105" s="11" t="s">
        <v>400</v>
      </c>
      <c r="G105" s="11">
        <v>3.0</v>
      </c>
      <c r="H105" s="17">
        <v>75.0</v>
      </c>
      <c r="I105" s="11">
        <v>79.6</v>
      </c>
      <c r="J105" s="15">
        <f t="shared" si="1"/>
        <v>77.3</v>
      </c>
      <c r="K105" s="15">
        <v>1.0</v>
      </c>
      <c r="L105" s="15" t="s">
        <v>20</v>
      </c>
      <c r="M105" s="15" t="s">
        <v>20</v>
      </c>
      <c r="N105" s="15"/>
    </row>
    <row r="106" spans="8:8" s="1" ht="36.0" customFormat="1" customHeight="1">
      <c r="A106" s="10">
        <v>104.0</v>
      </c>
      <c r="B106" s="11" t="s">
        <v>401</v>
      </c>
      <c r="C106" s="11" t="s">
        <v>402</v>
      </c>
      <c r="D106" s="10" t="s">
        <v>384</v>
      </c>
      <c r="E106" s="10" t="s">
        <v>399</v>
      </c>
      <c r="F106" s="11" t="s">
        <v>400</v>
      </c>
      <c r="G106" s="11">
        <v>3.0</v>
      </c>
      <c r="H106" s="17">
        <v>76.5</v>
      </c>
      <c r="I106" s="11">
        <v>77.0</v>
      </c>
      <c r="J106" s="15">
        <f t="shared" si="1"/>
        <v>76.75</v>
      </c>
      <c r="K106" s="15">
        <v>2.0</v>
      </c>
      <c r="L106" s="15" t="s">
        <v>20</v>
      </c>
      <c r="M106" s="15" t="s">
        <v>20</v>
      </c>
      <c r="N106" s="15"/>
    </row>
    <row r="107" spans="8:8" s="1" ht="36.0" customFormat="1" customHeight="1">
      <c r="A107" s="10">
        <v>105.0</v>
      </c>
      <c r="B107" s="11" t="s">
        <v>403</v>
      </c>
      <c r="C107" s="11" t="s">
        <v>404</v>
      </c>
      <c r="D107" s="10" t="s">
        <v>384</v>
      </c>
      <c r="E107" s="10" t="s">
        <v>399</v>
      </c>
      <c r="F107" s="11" t="s">
        <v>400</v>
      </c>
      <c r="G107" s="11">
        <v>3.0</v>
      </c>
      <c r="H107" s="17">
        <v>73.5</v>
      </c>
      <c r="I107" s="11">
        <v>75.05</v>
      </c>
      <c r="J107" s="15">
        <f t="shared" si="1"/>
        <v>74.275</v>
      </c>
      <c r="K107" s="15">
        <v>3.0</v>
      </c>
      <c r="L107" s="15" t="s">
        <v>20</v>
      </c>
      <c r="M107" s="15" t="s">
        <v>20</v>
      </c>
      <c r="N107" s="15"/>
    </row>
    <row r="108" spans="8:8" s="1" ht="36.0" customFormat="1" customHeight="1">
      <c r="A108" s="10">
        <v>106.0</v>
      </c>
      <c r="B108" s="11" t="s">
        <v>405</v>
      </c>
      <c r="C108" s="11" t="s">
        <v>406</v>
      </c>
      <c r="D108" s="10" t="s">
        <v>384</v>
      </c>
      <c r="E108" s="10" t="s">
        <v>407</v>
      </c>
      <c r="F108" s="11" t="s">
        <v>408</v>
      </c>
      <c r="G108" s="11">
        <v>1.0</v>
      </c>
      <c r="H108" s="17">
        <v>77.5</v>
      </c>
      <c r="I108" s="11">
        <v>75.7</v>
      </c>
      <c r="J108" s="15">
        <f t="shared" si="1"/>
        <v>76.6</v>
      </c>
      <c r="K108" s="15">
        <v>1.0</v>
      </c>
      <c r="L108" s="15" t="s">
        <v>20</v>
      </c>
      <c r="M108" s="15" t="s">
        <v>20</v>
      </c>
      <c r="N108" s="15"/>
    </row>
  </sheetData>
  <autoFilter ref="A2:N108">
    <filterColumn colId="0" showButton="1"/>
  </autoFilter>
  <mergeCells count="1">
    <mergeCell ref="A1:N1"/>
  </mergeCells>
  <pageMargins left="0.590277777777778" right="0.196527777777778" top="0.354166666666667" bottom="0.590277777777778" header="0.236111111111111" footer="0.275"/>
  <pageSetup paperSize="9" fitToWidth="0" fitToHeight="0" orientation="landscape"/>
  <headerFooter>
    <oddFooter>&amp;C第 &amp;P 页，共 &amp;N 页</oddFooter>
  </headerFooter>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j</dc:creator>
  <cp:lastModifiedBy>诺</cp:lastModifiedBy>
  <dcterms:created xsi:type="dcterms:W3CDTF">2022-10-26T01:50:00Z</dcterms:created>
  <dcterms:modified xsi:type="dcterms:W3CDTF">2022-12-23T08:34:16Z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6b8370fd330548dfb01760a7794f92eb</vt:lpwstr>
  </property>
  <property fmtid="{D5CDD505-2E9C-101B-9397-08002B2CF9AE}" pid="3" name="KSOProductBuildVer">
    <vt:lpwstr>2052-11.1.0.12980</vt:lpwstr>
  </property>
</Properties>
</file>