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Sheet1!$A$4:$J$18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<sst xmlns="http://schemas.openxmlformats.org/spreadsheetml/2006/main" count="33" uniqueCount="30">
  <si>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附件3</t>
  </si>
  <si>
    <t>2024年雷州市专科定向师范毕业生工作岗位设置表</t>
  </si>
  <si>
    <t>序号</t>
  </si>
  <si>
    <t>学校名称</t>
  </si>
  <si>
    <t>小中学教师欠缺数</t>
  </si>
  <si>
    <t>原安排</t>
  </si>
  <si>
    <t>教师
欠缺总数</t>
  </si>
  <si>
    <t>小学教师
编制</t>
  </si>
  <si>
    <t>现有小学
教师数</t>
  </si>
  <si>
    <t>尚欠小学
教师数</t>
  </si>
  <si>
    <t>拟安排
教师数</t>
  </si>
  <si>
    <t>备注</t>
  </si>
  <si>
    <t>应配教师数</t>
  </si>
  <si>
    <t>小学全科教师</t>
  </si>
  <si>
    <t>合计</t>
  </si>
  <si>
    <t>雷州市第八中学</t>
  </si>
  <si>
    <t>配备后，现有小学教师会突破小学教师编制</t>
  </si>
  <si>
    <t>雷州市沈塘中学</t>
  </si>
  <si>
    <t>雷州市客路镇第二初级中学</t>
  </si>
  <si>
    <t>雷州市杨家初级中学</t>
  </si>
  <si>
    <t>雷州市龙门镇第三初级中学</t>
  </si>
  <si>
    <t>雷州市北和中学</t>
  </si>
  <si>
    <t>雷州市北和镇第二初级中学</t>
  </si>
  <si>
    <t>雷州市调风初级中学</t>
  </si>
  <si>
    <t>雷州市东里镇初级中学</t>
  </si>
  <si>
    <t>雷州市东方红学校</t>
  </si>
  <si>
    <t>雷州市幸福学校</t>
  </si>
  <si>
    <t>雷州市火炬学校</t>
  </si>
  <si>
    <t>雷州市收获学校</t>
  </si>
  <si>
    <t>雷州市龙门镇中心小学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</si>
</sst>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等线"/>
      <charset val="134"/>
      <scheme val="minor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2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Q11" sqref="Q11"/>
    </sheetView>
  </sheetViews>
  <sheetFormatPr defaultColWidth="9" defaultRowHeight="32" customHeight="1"/>
  <cols>
    <col min="1" max="1" width="7.125" style="2" customWidth="1"/>
    <col min="2" max="2" width="43.25" style="2" customWidth="1"/>
    <col min="3" max="3" width="7.66666666666667" style="2" hidden="1" customWidth="1"/>
    <col min="4" max="4" width="7.125" style="2" hidden="1" customWidth="1"/>
    <col min="5" max="8" width="9.75" style="2" hidden="1" customWidth="1"/>
    <col min="9" max="9" width="9.875" style="3" hidden="1" customWidth="1"/>
    <col min="10" max="10" width="38.75" style="2" hidden="1" customWidth="1"/>
    <col min="11" max="11" width="8" style="2" hidden="1" customWidth="1"/>
    <col min="12" max="12" width="32.375" style="2" customWidth="1"/>
    <col min="13" max="34" width="9" style="2"/>
    <col min="35" max="16384" width="33.75" style="2"/>
  </cols>
  <sheetData>
    <row r="1" customHeight="1" spans="1:4">
      <c r="A1" s="4" t="s">
        <v>0</v>
      </c>
      <c r="B1" s="4"/>
      <c r="C1" s="4"/>
      <c r="D1" s="4"/>
    </row>
    <row r="2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0" t="s">
        <v>10</v>
      </c>
      <c r="J3" s="6" t="s">
        <v>11</v>
      </c>
      <c r="K3" s="7" t="s">
        <v>12</v>
      </c>
      <c r="L3" s="6" t="s">
        <v>13</v>
      </c>
    </row>
    <row r="4" s="1" customFormat="1" customHeight="1" spans="1:12">
      <c r="A4" s="6" t="s">
        <v>14</v>
      </c>
      <c r="B4" s="6"/>
      <c r="C4" s="7"/>
      <c r="D4" s="6">
        <v>94</v>
      </c>
      <c r="E4" s="6">
        <f>SUM(E5:E18)</f>
        <v>369</v>
      </c>
      <c r="F4" s="6">
        <f>SUM(F5:F18)</f>
        <v>869</v>
      </c>
      <c r="G4" s="6">
        <f>SUM(G5:G18)</f>
        <v>713</v>
      </c>
      <c r="H4" s="6">
        <f>SUM(H5:H18)</f>
        <v>156</v>
      </c>
      <c r="I4" s="6">
        <f>SUM(I5:I18)</f>
        <v>89.8846153846154</v>
      </c>
      <c r="J4" s="6"/>
      <c r="K4" s="7"/>
      <c r="L4" s="6">
        <f>SUM(L5:L18)</f>
        <v>96</v>
      </c>
    </row>
    <row r="5" s="1" customFormat="1" customHeight="1" spans="1:12">
      <c r="A5" s="6">
        <v>1</v>
      </c>
      <c r="B5" s="8" t="s">
        <v>15</v>
      </c>
      <c r="C5" s="8">
        <v>8</v>
      </c>
      <c r="D5" s="8">
        <v>24</v>
      </c>
      <c r="E5" s="6">
        <v>98</v>
      </c>
      <c r="F5" s="6">
        <v>78</v>
      </c>
      <c r="G5" s="6">
        <v>70</v>
      </c>
      <c r="H5" s="6">
        <f>F5-G5</f>
        <v>8</v>
      </c>
      <c r="I5" s="11">
        <f>E5*95/390</f>
        <v>23.8717948717949</v>
      </c>
      <c r="J5" s="11" t="s">
        <v>16</v>
      </c>
      <c r="K5" s="11">
        <f>96/171*C5</f>
        <v>4.49122807017544</v>
      </c>
      <c r="L5" s="6">
        <v>12</v>
      </c>
    </row>
    <row r="6" s="1" customFormat="1" customHeight="1" spans="1:12">
      <c r="A6" s="6">
        <v>2</v>
      </c>
      <c r="B6" s="8" t="s">
        <v>17</v>
      </c>
      <c r="C6" s="8">
        <v>1</v>
      </c>
      <c r="D6" s="8">
        <v>3</v>
      </c>
      <c r="E6" s="6">
        <v>13</v>
      </c>
      <c r="F6" s="6">
        <v>5</v>
      </c>
      <c r="G6" s="6">
        <v>4</v>
      </c>
      <c r="H6" s="6">
        <f>F6-G6</f>
        <v>1</v>
      </c>
      <c r="I6" s="11">
        <f>E6*95/390</f>
        <v>3.16666666666667</v>
      </c>
      <c r="J6" s="11" t="s">
        <v>16</v>
      </c>
      <c r="K6" s="11">
        <f>96/171*C6</f>
        <v>0.56140350877193</v>
      </c>
      <c r="L6" s="6">
        <v>1</v>
      </c>
    </row>
    <row r="7" s="1" customFormat="1" customHeight="1" spans="1:12">
      <c r="A7" s="6">
        <v>3</v>
      </c>
      <c r="B7" s="8" t="s">
        <v>18</v>
      </c>
      <c r="C7" s="8">
        <v>17</v>
      </c>
      <c r="D7" s="8">
        <v>6</v>
      </c>
      <c r="E7" s="6">
        <v>24</v>
      </c>
      <c r="F7" s="6">
        <v>71</v>
      </c>
      <c r="G7" s="6">
        <v>54</v>
      </c>
      <c r="H7" s="6">
        <f>F7-G7</f>
        <v>17</v>
      </c>
      <c r="I7" s="11">
        <f>E7*95/390</f>
        <v>5.84615384615385</v>
      </c>
      <c r="J7" s="11"/>
      <c r="K7" s="11">
        <f>96/171*C7</f>
        <v>9.54385964912281</v>
      </c>
      <c r="L7" s="6">
        <v>12</v>
      </c>
    </row>
    <row r="8" s="1" customFormat="1" customHeight="1" spans="1:12">
      <c r="A8" s="6">
        <v>4</v>
      </c>
      <c r="B8" s="8" t="s">
        <v>19</v>
      </c>
      <c r="C8" s="8">
        <v>8</v>
      </c>
      <c r="D8" s="8">
        <v>4</v>
      </c>
      <c r="E8" s="6">
        <v>16</v>
      </c>
      <c r="F8" s="6">
        <v>11</v>
      </c>
      <c r="G8" s="6">
        <v>3</v>
      </c>
      <c r="H8" s="6">
        <f>F8-G8</f>
        <v>8</v>
      </c>
      <c r="I8" s="11">
        <f>E8*95/390</f>
        <v>3.8974358974359</v>
      </c>
      <c r="J8" s="11"/>
      <c r="K8" s="11">
        <f>96/171*C8</f>
        <v>4.49122807017544</v>
      </c>
      <c r="L8" s="6">
        <v>5</v>
      </c>
    </row>
    <row r="9" s="1" customFormat="1" customHeight="1" spans="1:12">
      <c r="A9" s="6">
        <v>5</v>
      </c>
      <c r="B9" s="8" t="s">
        <v>20</v>
      </c>
      <c r="C9" s="8"/>
      <c r="D9" s="8"/>
      <c r="E9" s="6"/>
      <c r="F9" s="6"/>
      <c r="G9" s="6"/>
      <c r="H9" s="6"/>
      <c r="I9" s="11"/>
      <c r="J9" s="11"/>
      <c r="K9" s="11"/>
      <c r="L9" s="6">
        <v>4</v>
      </c>
    </row>
    <row r="10" s="1" customFormat="1" customHeight="1" spans="1:12">
      <c r="A10" s="6">
        <v>6</v>
      </c>
      <c r="B10" s="8" t="s">
        <v>21</v>
      </c>
      <c r="C10" s="8">
        <v>8</v>
      </c>
      <c r="D10" s="8">
        <v>2</v>
      </c>
      <c r="E10" s="6">
        <v>9</v>
      </c>
      <c r="F10" s="6">
        <v>25</v>
      </c>
      <c r="G10" s="6">
        <v>17</v>
      </c>
      <c r="H10" s="6">
        <f t="shared" ref="H10:H18" si="0">F10-G10</f>
        <v>8</v>
      </c>
      <c r="I10" s="11">
        <f t="shared" ref="I10:I18" si="1">E10*95/390</f>
        <v>2.19230769230769</v>
      </c>
      <c r="J10" s="11"/>
      <c r="K10" s="11">
        <f t="shared" ref="K10:K18" si="2">96/171*C10</f>
        <v>4.49122807017544</v>
      </c>
      <c r="L10" s="6">
        <v>5</v>
      </c>
    </row>
    <row r="11" s="1" customFormat="1" customHeight="1" spans="1:12">
      <c r="A11" s="6">
        <v>7</v>
      </c>
      <c r="B11" s="8" t="s">
        <v>22</v>
      </c>
      <c r="C11" s="8">
        <v>2</v>
      </c>
      <c r="D11" s="8">
        <v>4</v>
      </c>
      <c r="E11" s="6">
        <v>18</v>
      </c>
      <c r="F11" s="6">
        <v>4</v>
      </c>
      <c r="G11" s="6">
        <v>0</v>
      </c>
      <c r="H11" s="6">
        <f t="shared" si="0"/>
        <v>4</v>
      </c>
      <c r="I11" s="11">
        <f t="shared" si="1"/>
        <v>4.38461538461539</v>
      </c>
      <c r="J11" s="11"/>
      <c r="K11" s="11">
        <f t="shared" si="2"/>
        <v>1.12280701754386</v>
      </c>
      <c r="L11" s="6">
        <v>2</v>
      </c>
    </row>
    <row r="12" s="1" customFormat="1" customHeight="1" spans="1:12">
      <c r="A12" s="6">
        <v>8</v>
      </c>
      <c r="B12" s="8" t="s">
        <v>23</v>
      </c>
      <c r="C12" s="8">
        <v>1</v>
      </c>
      <c r="D12" s="8">
        <v>5</v>
      </c>
      <c r="E12" s="6">
        <v>19</v>
      </c>
      <c r="F12" s="6">
        <v>4</v>
      </c>
      <c r="G12" s="6">
        <v>3</v>
      </c>
      <c r="H12" s="6">
        <f t="shared" si="0"/>
        <v>1</v>
      </c>
      <c r="I12" s="11">
        <f t="shared" si="1"/>
        <v>4.62820512820513</v>
      </c>
      <c r="J12" s="11" t="s">
        <v>16</v>
      </c>
      <c r="K12" s="11">
        <f t="shared" si="2"/>
        <v>0.56140350877193</v>
      </c>
      <c r="L12" s="6">
        <v>2</v>
      </c>
    </row>
    <row r="13" s="1" customFormat="1" customHeight="1" spans="1:12">
      <c r="A13" s="6">
        <v>9</v>
      </c>
      <c r="B13" s="8" t="s">
        <v>24</v>
      </c>
      <c r="C13" s="8">
        <v>2</v>
      </c>
      <c r="D13" s="8">
        <v>9</v>
      </c>
      <c r="E13" s="6">
        <v>37</v>
      </c>
      <c r="F13" s="6">
        <v>5</v>
      </c>
      <c r="G13" s="6">
        <v>3</v>
      </c>
      <c r="H13" s="6">
        <f t="shared" si="0"/>
        <v>2</v>
      </c>
      <c r="I13" s="11">
        <f t="shared" si="1"/>
        <v>9.01282051282051</v>
      </c>
      <c r="J13" s="11" t="s">
        <v>16</v>
      </c>
      <c r="K13" s="11">
        <f t="shared" si="2"/>
        <v>1.12280701754386</v>
      </c>
      <c r="L13" s="6">
        <v>5</v>
      </c>
    </row>
    <row r="14" s="1" customFormat="1" customHeight="1" spans="1:12">
      <c r="A14" s="6">
        <v>10</v>
      </c>
      <c r="B14" s="9" t="s">
        <v>25</v>
      </c>
      <c r="C14" s="9">
        <v>31</v>
      </c>
      <c r="D14" s="9">
        <v>8</v>
      </c>
      <c r="E14" s="6">
        <v>34</v>
      </c>
      <c r="F14" s="6">
        <v>116</v>
      </c>
      <c r="G14" s="6">
        <v>85</v>
      </c>
      <c r="H14" s="6">
        <f t="shared" si="0"/>
        <v>31</v>
      </c>
      <c r="I14" s="11">
        <f t="shared" si="1"/>
        <v>8.28205128205128</v>
      </c>
      <c r="J14" s="11"/>
      <c r="K14" s="11">
        <f t="shared" si="2"/>
        <v>17.4035087719298</v>
      </c>
      <c r="L14" s="6">
        <v>13</v>
      </c>
    </row>
    <row r="15" s="1" customFormat="1" customHeight="1" spans="1:12">
      <c r="A15" s="6">
        <v>11</v>
      </c>
      <c r="B15" s="9" t="s">
        <v>26</v>
      </c>
      <c r="C15" s="9">
        <v>13</v>
      </c>
      <c r="D15" s="9">
        <v>7</v>
      </c>
      <c r="E15" s="6">
        <v>27</v>
      </c>
      <c r="F15" s="6">
        <v>45</v>
      </c>
      <c r="G15" s="6">
        <v>32</v>
      </c>
      <c r="H15" s="6">
        <f t="shared" si="0"/>
        <v>13</v>
      </c>
      <c r="I15" s="11">
        <f t="shared" si="1"/>
        <v>6.57692307692308</v>
      </c>
      <c r="J15" s="11"/>
      <c r="K15" s="11">
        <f t="shared" si="2"/>
        <v>7.29824561403509</v>
      </c>
      <c r="L15" s="6">
        <v>7</v>
      </c>
    </row>
    <row r="16" s="1" customFormat="1" customHeight="1" spans="1:12">
      <c r="A16" s="6">
        <v>12</v>
      </c>
      <c r="B16" s="9" t="s">
        <v>27</v>
      </c>
      <c r="C16" s="9">
        <v>4</v>
      </c>
      <c r="D16" s="9">
        <v>2</v>
      </c>
      <c r="E16" s="6">
        <v>10</v>
      </c>
      <c r="F16" s="6">
        <v>34</v>
      </c>
      <c r="G16" s="6">
        <v>30</v>
      </c>
      <c r="H16" s="6">
        <f t="shared" si="0"/>
        <v>4</v>
      </c>
      <c r="I16" s="11">
        <f t="shared" si="1"/>
        <v>2.43589743589744</v>
      </c>
      <c r="J16" s="11"/>
      <c r="K16" s="11">
        <f t="shared" si="2"/>
        <v>2.24561403508772</v>
      </c>
      <c r="L16" s="6">
        <v>2</v>
      </c>
    </row>
    <row r="17" s="1" customFormat="1" customHeight="1" spans="1:12">
      <c r="A17" s="6">
        <v>13</v>
      </c>
      <c r="B17" s="9" t="s">
        <v>28</v>
      </c>
      <c r="C17" s="9">
        <v>11</v>
      </c>
      <c r="D17" s="9">
        <v>4</v>
      </c>
      <c r="E17" s="6">
        <v>16</v>
      </c>
      <c r="F17" s="6">
        <v>37</v>
      </c>
      <c r="G17" s="6">
        <v>26</v>
      </c>
      <c r="H17" s="6">
        <f t="shared" si="0"/>
        <v>11</v>
      </c>
      <c r="I17" s="11">
        <f t="shared" si="1"/>
        <v>3.8974358974359</v>
      </c>
      <c r="J17" s="11"/>
      <c r="K17" s="11">
        <f t="shared" si="2"/>
        <v>6.17543859649123</v>
      </c>
      <c r="L17" s="6">
        <v>6</v>
      </c>
    </row>
    <row r="18" s="1" customFormat="1" customHeight="1" spans="1:12">
      <c r="A18" s="6">
        <v>14</v>
      </c>
      <c r="B18" s="8" t="s">
        <v>29</v>
      </c>
      <c r="C18" s="8">
        <v>48</v>
      </c>
      <c r="D18" s="8">
        <v>12</v>
      </c>
      <c r="E18" s="6">
        <v>48</v>
      </c>
      <c r="F18" s="6">
        <v>434</v>
      </c>
      <c r="G18" s="6">
        <v>386</v>
      </c>
      <c r="H18" s="6">
        <f t="shared" si="0"/>
        <v>48</v>
      </c>
      <c r="I18" s="11">
        <f t="shared" si="1"/>
        <v>11.6923076923077</v>
      </c>
      <c r="J18" s="11"/>
      <c r="K18" s="11">
        <f t="shared" si="2"/>
        <v>26.9473684210526</v>
      </c>
      <c r="L18" s="6">
        <v>20</v>
      </c>
    </row>
  </sheetData>
  <sortState ref="A6:P20">
    <sortCondition ref="A6:A20"/>
  </sortState>
  <mergeCells count="5">
    <mergeCell ref="A1:B1"/>
    <mergeCell ref="A2:L2"/>
    <mergeCell ref="A4:B4"/>
    <mergeCell ref="C3:C4"/>
    <mergeCell ref="K3:K4"/>
  </mergeCells>
  <printOptions horizontalCentered="1"/>
  <pageMargins left="0.503472222222222" right="0.503472222222222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笑看天下</cp:lastModifiedBy>
  <dcterms:created xsi:type="dcterms:W3CDTF">2015-06-05T18:19:00Z</dcterms:created>
  <cp:lastPrinted>2024-07-13T09:23:00Z</cp:lastPrinted>
  <dcterms:modified xsi:type="dcterms:W3CDTF">2024-08-13T09:59:41Z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E9D484D25B494C4B9DF85D8E030691D9_12</vt:lpwstr>
  </property>
</Properties>
</file>