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10"/>
  </bookViews>
  <sheets>
    <sheet name="经营性扶贫资产" sheetId="1" r:id="rId1"/>
  </sheets>
  <definedNames>
    <definedName name="_xlnm._FilterDatabase" localSheetId="0" hidden="1">经营性扶贫资产!$A$5:$Y$403</definedName>
    <definedName name="_xlnm.Print_Area" localSheetId="0">经营性扶贫资产!$A$1:$Y$25</definedName>
    <definedName name="_xlnm.Print_Titles" localSheetId="0">经营性扶贫资产!$3:$5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P278" authorId="0">
      <text>
        <r>
          <rPr>
            <b/>
            <sz val="9"/>
            <rFont val="宋体"/>
            <charset val="134"/>
          </rPr>
          <t>Administrator:</t>
        </r>
        <r>
          <rPr>
            <sz val="9"/>
            <rFont val="宋体"/>
            <charset val="134"/>
          </rPr>
          <t xml:space="preserve">
顺德帮扶资金</t>
        </r>
      </text>
    </comment>
    <comment ref="K279" authorId="0">
      <text>
        <r>
          <rPr>
            <b/>
            <sz val="9"/>
            <rFont val="宋体"/>
            <charset val="134"/>
          </rPr>
          <t>Administrator:</t>
        </r>
        <r>
          <rPr>
            <sz val="9"/>
            <rFont val="宋体"/>
            <charset val="134"/>
          </rPr>
          <t xml:space="preserve">
水投返还资金375234，松柏返还本金75666</t>
        </r>
      </text>
    </comment>
    <comment ref="K281" authorId="0">
      <text>
        <r>
          <rPr>
            <b/>
            <sz val="9"/>
            <rFont val="宋体"/>
            <charset val="134"/>
          </rPr>
          <t>Administrator:</t>
        </r>
        <r>
          <rPr>
            <sz val="9"/>
            <rFont val="宋体"/>
            <charset val="134"/>
          </rPr>
          <t xml:space="preserve">
水投返还资金399000元，基投返还资金199999元，松柏返还本金111657.22元。</t>
        </r>
      </text>
    </comment>
    <comment ref="K282" authorId="0">
      <text>
        <r>
          <rPr>
            <b/>
            <sz val="9"/>
            <rFont val="宋体"/>
            <charset val="134"/>
          </rPr>
          <t>Administrator:</t>
        </r>
        <r>
          <rPr>
            <sz val="9"/>
            <rFont val="宋体"/>
            <charset val="134"/>
          </rPr>
          <t xml:space="preserve">
基投返还资金83333.20元，松柏返还本金41666.80元</t>
        </r>
      </text>
    </comment>
    <comment ref="K283" authorId="0">
      <text>
        <r>
          <rPr>
            <b/>
            <sz val="9"/>
            <rFont val="宋体"/>
            <charset val="134"/>
          </rPr>
          <t>Administrator:</t>
        </r>
        <r>
          <rPr>
            <sz val="9"/>
            <rFont val="宋体"/>
            <charset val="134"/>
          </rPr>
          <t xml:space="preserve">
水投返还资金350000.00元，基投返还资金141475.96元。</t>
        </r>
      </text>
    </comment>
    <comment ref="K284" authorId="0">
      <text>
        <r>
          <rPr>
            <b/>
            <sz val="9"/>
            <rFont val="宋体"/>
            <charset val="134"/>
          </rPr>
          <t>Administrator:</t>
        </r>
        <r>
          <rPr>
            <sz val="9"/>
            <rFont val="宋体"/>
            <charset val="134"/>
          </rPr>
          <t xml:space="preserve">
松柏返还本金345000.</t>
        </r>
      </text>
    </comment>
    <comment ref="K285" authorId="0">
      <text>
        <r>
          <rPr>
            <b/>
            <sz val="9"/>
            <rFont val="宋体"/>
            <charset val="134"/>
          </rPr>
          <t>Administrator:</t>
        </r>
        <r>
          <rPr>
            <sz val="9"/>
            <rFont val="宋体"/>
            <charset val="134"/>
          </rPr>
          <t xml:space="preserve">
水投返还资金388710.20元，基投返还资金174949.73元</t>
        </r>
      </text>
    </comment>
    <comment ref="K286" authorId="0">
      <text>
        <r>
          <rPr>
            <b/>
            <sz val="9"/>
            <rFont val="宋体"/>
            <charset val="134"/>
          </rPr>
          <t>Administrator:</t>
        </r>
        <r>
          <rPr>
            <sz val="9"/>
            <rFont val="宋体"/>
            <charset val="134"/>
          </rPr>
          <t xml:space="preserve">
水投返还资金226929.26.</t>
        </r>
      </text>
    </comment>
    <comment ref="P307" authorId="0">
      <text>
        <r>
          <rPr>
            <b/>
            <sz val="9"/>
            <rFont val="宋体"/>
            <charset val="134"/>
          </rPr>
          <t>Administrator:</t>
        </r>
        <r>
          <rPr>
            <sz val="9"/>
            <rFont val="宋体"/>
            <charset val="134"/>
          </rPr>
          <t xml:space="preserve">
17年水投返还本金</t>
        </r>
      </text>
    </comment>
    <comment ref="P311" authorId="0">
      <text>
        <r>
          <rPr>
            <b/>
            <sz val="9"/>
            <rFont val="宋体"/>
            <charset val="134"/>
          </rPr>
          <t>Administrator:</t>
        </r>
        <r>
          <rPr>
            <sz val="9"/>
            <rFont val="宋体"/>
            <charset val="134"/>
          </rPr>
          <t xml:space="preserve">
资金430991；2017-2018年基投返还资金447465.98元，2019年基投返还资金29043.02元。
</t>
        </r>
      </text>
    </comment>
    <comment ref="P313" authorId="0">
      <text>
        <r>
          <rPr>
            <b/>
            <sz val="9"/>
            <rFont val="宋体"/>
            <charset val="134"/>
          </rPr>
          <t>Administrator:</t>
        </r>
        <r>
          <rPr>
            <sz val="9"/>
            <rFont val="宋体"/>
            <charset val="134"/>
          </rPr>
          <t xml:space="preserve">
基投返还金194689.97元，水投返还216250.00元，晶科返还678060.03元</t>
        </r>
      </text>
    </comment>
    <comment ref="P314" authorId="0">
      <text>
        <r>
          <rPr>
            <b/>
            <sz val="9"/>
            <rFont val="宋体"/>
            <charset val="134"/>
          </rPr>
          <t>Administrator:</t>
        </r>
        <r>
          <rPr>
            <sz val="9"/>
            <rFont val="宋体"/>
            <charset val="134"/>
          </rPr>
          <t xml:space="preserve">
基投返还资金715640.81元，晶科返还329709.19元。</t>
        </r>
      </text>
    </comment>
    <comment ref="P315" authorId="0">
      <text>
        <r>
          <rPr>
            <b/>
            <sz val="9"/>
            <rFont val="宋体"/>
            <charset val="134"/>
          </rPr>
          <t>Administrator:</t>
        </r>
        <r>
          <rPr>
            <sz val="9"/>
            <rFont val="宋体"/>
            <charset val="134"/>
          </rPr>
          <t xml:space="preserve">
基投303499.52元，水投返还本金184500.48元</t>
        </r>
      </text>
    </comment>
  </commentList>
</comments>
</file>

<file path=xl/sharedStrings.xml><?xml version="1.0" encoding="utf-8"?>
<sst xmlns="http://schemas.openxmlformats.org/spreadsheetml/2006/main" count="4448" uniqueCount="1113">
  <si>
    <t>（确权到镇）雷州市2016年-2020年经营性扶贫资产确权登记表</t>
  </si>
  <si>
    <t>填表单位(盖章):雷州市扶贫办</t>
  </si>
  <si>
    <t>单位：元</t>
  </si>
  <si>
    <t>填表日期：2020年11月2日</t>
  </si>
  <si>
    <t>资产基本情况</t>
  </si>
  <si>
    <t>投入资金构成（元）</t>
  </si>
  <si>
    <t>当前资产（元）</t>
  </si>
  <si>
    <t>收益类填写</t>
  </si>
  <si>
    <t>扶贫资产负责人</t>
  </si>
  <si>
    <t>备注</t>
  </si>
  <si>
    <t>序号</t>
  </si>
  <si>
    <t>项目实施单位</t>
  </si>
  <si>
    <t>形成资产的项目名称</t>
  </si>
  <si>
    <t>项目简要内容描述</t>
  </si>
  <si>
    <t>审批单位</t>
  </si>
  <si>
    <t>实施地点</t>
  </si>
  <si>
    <t>项目实施时间</t>
  </si>
  <si>
    <t>资产类别</t>
  </si>
  <si>
    <t>产权归属</t>
  </si>
  <si>
    <t>投入原始
资金合计</t>
  </si>
  <si>
    <t>中央财政
扶贫资金</t>
  </si>
  <si>
    <t>人均两万元财政扶贫资金</t>
  </si>
  <si>
    <t>帮扶单位
自筹资金</t>
  </si>
  <si>
    <t>社会帮
扶资金</t>
  </si>
  <si>
    <t>其他资金
（备注说明）</t>
  </si>
  <si>
    <t>当前资产净值（元）</t>
  </si>
  <si>
    <t>累计回收资金</t>
  </si>
  <si>
    <t>协议到期时间</t>
  </si>
  <si>
    <t>收益率（%）</t>
  </si>
  <si>
    <t>单位</t>
  </si>
  <si>
    <t>职务</t>
  </si>
  <si>
    <t>姓名</t>
  </si>
  <si>
    <t>联系电话</t>
  </si>
  <si>
    <t>镇</t>
  </si>
  <si>
    <t>村</t>
  </si>
  <si>
    <t>雷州市21个镇街总合计：</t>
  </si>
  <si>
    <t>白沙镇</t>
  </si>
  <si>
    <t>麻扶村</t>
  </si>
  <si>
    <t>投资“食草猪”项目（原创元项目）</t>
  </si>
  <si>
    <t>雷州市人民政府</t>
  </si>
  <si>
    <t>雷州市客路镇</t>
  </si>
  <si>
    <t>股权类
经营性</t>
  </si>
  <si>
    <t>白沙镇人民政府</t>
  </si>
  <si>
    <t>麻扶村委会</t>
  </si>
  <si>
    <t>村委书记</t>
  </si>
  <si>
    <t>黄祥远</t>
  </si>
  <si>
    <t>白院村</t>
  </si>
  <si>
    <t>白院村委会</t>
  </si>
  <si>
    <t>陈乔</t>
  </si>
  <si>
    <t>下井村</t>
  </si>
  <si>
    <t>下井村委会</t>
  </si>
  <si>
    <t>陈妃宏</t>
  </si>
  <si>
    <t>桥东村</t>
  </si>
  <si>
    <t>桥东村委会</t>
  </si>
  <si>
    <t>陈浩游</t>
  </si>
  <si>
    <t>桥西村</t>
  </si>
  <si>
    <t>桥西村委会</t>
  </si>
  <si>
    <t>郑奋生</t>
  </si>
  <si>
    <t>乾山村</t>
  </si>
  <si>
    <t>乾山村委会</t>
  </si>
  <si>
    <t>陈大田</t>
  </si>
  <si>
    <t>调爽村</t>
  </si>
  <si>
    <t>调爽村委会</t>
  </si>
  <si>
    <t>陈德光</t>
  </si>
  <si>
    <t>平原村</t>
  </si>
  <si>
    <t>平原村委会</t>
  </si>
  <si>
    <t>黄进能</t>
  </si>
  <si>
    <t>石头村</t>
  </si>
  <si>
    <t>石头村委会</t>
  </si>
  <si>
    <t>蔡兆丕</t>
  </si>
  <si>
    <t>官村村</t>
  </si>
  <si>
    <t>官村村委会</t>
  </si>
  <si>
    <t>柯宏边</t>
  </si>
  <si>
    <t>瑚村村</t>
  </si>
  <si>
    <t>瑚村村委会</t>
  </si>
  <si>
    <t>何俊杰</t>
  </si>
  <si>
    <t>合兴村</t>
  </si>
  <si>
    <t>入股广东羽洁农业生态发展有限公司</t>
  </si>
  <si>
    <t>白沙镇政府</t>
  </si>
  <si>
    <t>合兴村委会</t>
  </si>
  <si>
    <t>何柏</t>
  </si>
  <si>
    <t>其中使用水投基投返还本金128272元</t>
  </si>
  <si>
    <t>那楠村</t>
  </si>
  <si>
    <t>那楠村委会</t>
  </si>
  <si>
    <t>蔡炳飞</t>
  </si>
  <si>
    <t>水美村</t>
  </si>
  <si>
    <t>水美村委会</t>
  </si>
  <si>
    <t>李悦金</t>
  </si>
  <si>
    <t>其中使用水投基投返还本金122900元</t>
  </si>
  <si>
    <t>陈家桥村</t>
  </si>
  <si>
    <t>陈家桥村委会</t>
  </si>
  <si>
    <t>唐瑟</t>
  </si>
  <si>
    <t>投资湛江乐田公司</t>
  </si>
  <si>
    <t>湛江市</t>
  </si>
  <si>
    <t>黎郭村</t>
  </si>
  <si>
    <t>黎郭村委会</t>
  </si>
  <si>
    <t>莫学忠</t>
  </si>
  <si>
    <t>官茂村</t>
  </si>
  <si>
    <t>官茂村委会</t>
  </si>
  <si>
    <t>王长江</t>
  </si>
  <si>
    <t>白沙镇合计：</t>
  </si>
  <si>
    <t>北和镇</t>
  </si>
  <si>
    <t>鹅感村委会</t>
  </si>
  <si>
    <t>投资雷州市喜原生态农业发展有限公司分红</t>
  </si>
  <si>
    <t>统筹投资雷州市喜原生态农业发展有限公司分红</t>
  </si>
  <si>
    <t>北和镇人民政府</t>
  </si>
  <si>
    <t>雷州市喜原生态农业公司</t>
  </si>
  <si>
    <t>村委会</t>
  </si>
  <si>
    <t>支部书记</t>
  </si>
  <si>
    <t>官佐培</t>
  </si>
  <si>
    <t>13434665211</t>
  </si>
  <si>
    <t>标角村委会</t>
  </si>
  <si>
    <t>莫浩</t>
  </si>
  <si>
    <t>13542028364</t>
  </si>
  <si>
    <t>调逻村委会</t>
  </si>
  <si>
    <t>黄文林</t>
  </si>
  <si>
    <t>15107593388</t>
  </si>
  <si>
    <t>博怀村委会</t>
  </si>
  <si>
    <t>邓贤轮</t>
  </si>
  <si>
    <t>13414979355</t>
  </si>
  <si>
    <t>格内村委会</t>
  </si>
  <si>
    <t>郑奇</t>
  </si>
  <si>
    <t>13543549202</t>
  </si>
  <si>
    <t>新家村委会</t>
  </si>
  <si>
    <t>郭秋培</t>
  </si>
  <si>
    <t>13828289861</t>
  </si>
  <si>
    <t>斗六村委会</t>
  </si>
  <si>
    <t>周小树</t>
  </si>
  <si>
    <t>18476804020</t>
  </si>
  <si>
    <t>红屋村委会</t>
  </si>
  <si>
    <t>吴金涛</t>
  </si>
  <si>
    <t>13553467629</t>
  </si>
  <si>
    <t>北样村委会</t>
  </si>
  <si>
    <t>陈凸</t>
  </si>
  <si>
    <t>15975978638</t>
  </si>
  <si>
    <t>英兜村委会</t>
  </si>
  <si>
    <t>林晓昌</t>
  </si>
  <si>
    <t>交寮村委会</t>
  </si>
  <si>
    <t>陈东彪</t>
  </si>
  <si>
    <t>和家村委会</t>
  </si>
  <si>
    <t>朱信兴</t>
  </si>
  <si>
    <t>贤洋村委会</t>
  </si>
  <si>
    <t>林妃均</t>
  </si>
  <si>
    <t>13336511398</t>
  </si>
  <si>
    <t>调和村委会</t>
  </si>
  <si>
    <t>邓鼎家</t>
  </si>
  <si>
    <t>那胆村委会</t>
  </si>
  <si>
    <t>柯拾财</t>
  </si>
  <si>
    <t>调罗村委会</t>
  </si>
  <si>
    <t>潘权</t>
  </si>
  <si>
    <t>潭葛村委会</t>
  </si>
  <si>
    <t>吴转强</t>
  </si>
  <si>
    <t>康村村委会</t>
  </si>
  <si>
    <t>钟浩斌</t>
  </si>
  <si>
    <t>吴蓬村委会</t>
  </si>
  <si>
    <t>吴进</t>
  </si>
  <si>
    <t>境庄村委会</t>
  </si>
  <si>
    <t>谢智</t>
  </si>
  <si>
    <t>徐黄村委会</t>
  </si>
  <si>
    <t>徐堪福</t>
  </si>
  <si>
    <t>13542043659</t>
  </si>
  <si>
    <t>南边黄村委会</t>
  </si>
  <si>
    <t>黄军</t>
  </si>
  <si>
    <t>18813326106</t>
  </si>
  <si>
    <t>盐庭村委会</t>
  </si>
  <si>
    <t>朱成</t>
  </si>
  <si>
    <t>13922076669</t>
  </si>
  <si>
    <t>洋家村委会</t>
  </si>
  <si>
    <t xml:space="preserve">朱景文 </t>
  </si>
  <si>
    <t>13414921437</t>
  </si>
  <si>
    <t>高蓬村委会</t>
  </si>
  <si>
    <t>朱应山</t>
  </si>
  <si>
    <t>15218273111</t>
  </si>
  <si>
    <t>北和村委会</t>
  </si>
  <si>
    <t>陈日东</t>
  </si>
  <si>
    <t>13553482708</t>
  </si>
  <si>
    <t>金竹村委会</t>
  </si>
  <si>
    <t>陈生美</t>
  </si>
  <si>
    <t>刘张村委会</t>
  </si>
  <si>
    <t>刘晓强</t>
  </si>
  <si>
    <t>13827153788</t>
  </si>
  <si>
    <t>投资广东展欣农资有限公司分红</t>
  </si>
  <si>
    <t>统筹投资广东展欣农资有限公司分红</t>
  </si>
  <si>
    <t>广东展欣农资有限公司</t>
  </si>
  <si>
    <t>北和镇合计</t>
  </si>
  <si>
    <t>东里镇</t>
  </si>
  <si>
    <t>白岭</t>
  </si>
  <si>
    <t>投资入股画景</t>
  </si>
  <si>
    <t>谭斗镇</t>
  </si>
  <si>
    <t>东里镇人民政府</t>
  </si>
  <si>
    <t>村支部书记</t>
  </si>
  <si>
    <t>梁玉</t>
  </si>
  <si>
    <t>北崛</t>
  </si>
  <si>
    <t>周珠伐</t>
  </si>
  <si>
    <t>北坑</t>
  </si>
  <si>
    <t>刘日宏</t>
  </si>
  <si>
    <t>淡水</t>
  </si>
  <si>
    <t>邓南悦</t>
  </si>
  <si>
    <t>东寮</t>
  </si>
  <si>
    <t>林富</t>
  </si>
  <si>
    <t>东塘</t>
  </si>
  <si>
    <t>王南</t>
  </si>
  <si>
    <t>洪流</t>
  </si>
  <si>
    <t>叶景进</t>
  </si>
  <si>
    <t>后葛</t>
  </si>
  <si>
    <t>卓炎明</t>
  </si>
  <si>
    <t>甲六</t>
  </si>
  <si>
    <t>林春明</t>
  </si>
  <si>
    <t>六格</t>
  </si>
  <si>
    <t>陈四</t>
  </si>
  <si>
    <t>南头</t>
  </si>
  <si>
    <t>陈春学</t>
  </si>
  <si>
    <t>七联</t>
  </si>
  <si>
    <t>范江锋</t>
  </si>
  <si>
    <t>三吉</t>
  </si>
  <si>
    <t>麦柯荣</t>
  </si>
  <si>
    <t>土头</t>
  </si>
  <si>
    <t>郑良宏</t>
  </si>
  <si>
    <t>西坡</t>
  </si>
  <si>
    <t>麦柯福</t>
  </si>
  <si>
    <t>西挖</t>
  </si>
  <si>
    <t>李宏森</t>
  </si>
  <si>
    <t>下湖</t>
  </si>
  <si>
    <t>欧启进</t>
  </si>
  <si>
    <t>英佳塘</t>
  </si>
  <si>
    <t>郑登</t>
  </si>
  <si>
    <t>东里镇合计：</t>
  </si>
  <si>
    <t>附城镇</t>
  </si>
  <si>
    <t>榜山</t>
  </si>
  <si>
    <t>投资雷州恒业水产公司收益项目</t>
  </si>
  <si>
    <t>附城镇政府统筹投资雷州恒业水产公司，投资期限2017年6月-2023年10月，年收益率10%.</t>
  </si>
  <si>
    <t>芙蓉湾养殖场</t>
  </si>
  <si>
    <t>附城镇人民政府</t>
  </si>
  <si>
    <t>榜山村委会</t>
  </si>
  <si>
    <t>谢仕略</t>
  </si>
  <si>
    <t>北家</t>
  </si>
  <si>
    <t>北家村委会</t>
  </si>
  <si>
    <t>陈承更</t>
  </si>
  <si>
    <t>城北</t>
  </si>
  <si>
    <t>城北村委会</t>
  </si>
  <si>
    <t>臧志远</t>
  </si>
  <si>
    <t>芙蓉</t>
  </si>
  <si>
    <t>芙蓉村委会</t>
  </si>
  <si>
    <t>洪景颜</t>
  </si>
  <si>
    <t>龙头</t>
  </si>
  <si>
    <t>龙头村委会</t>
  </si>
  <si>
    <t>李耀光</t>
  </si>
  <si>
    <t>13692357280</t>
  </si>
  <si>
    <t>麻演</t>
  </si>
  <si>
    <t>麻演村委会</t>
  </si>
  <si>
    <t>陈永劲</t>
  </si>
  <si>
    <t>南田</t>
  </si>
  <si>
    <t>南田村委会</t>
  </si>
  <si>
    <t>林成坚</t>
  </si>
  <si>
    <t>土角</t>
  </si>
  <si>
    <t>土角村委会</t>
  </si>
  <si>
    <t>劳同登</t>
  </si>
  <si>
    <t>附城镇合计：</t>
  </si>
  <si>
    <t>纪家镇</t>
  </si>
  <si>
    <t>莫宅</t>
  </si>
  <si>
    <t>投资广东海威水产养殖有限公司</t>
  </si>
  <si>
    <t>参与营利分红</t>
  </si>
  <si>
    <t>纪家镇人民政府</t>
  </si>
  <si>
    <t>股权类-经营性</t>
  </si>
  <si>
    <t>莫宅村委会</t>
  </si>
  <si>
    <t>村党支部书记</t>
  </si>
  <si>
    <t>余妃二</t>
  </si>
  <si>
    <t>林西</t>
  </si>
  <si>
    <t>林西村委会</t>
  </si>
  <si>
    <t>钟妃太</t>
  </si>
  <si>
    <t>坡门</t>
  </si>
  <si>
    <t>坡门村委会</t>
  </si>
  <si>
    <t>刘斌</t>
  </si>
  <si>
    <t>公益</t>
  </si>
  <si>
    <t>公益村委会</t>
  </si>
  <si>
    <t>陈妃活</t>
  </si>
  <si>
    <t>双石</t>
  </si>
  <si>
    <t>双石村委会</t>
  </si>
  <si>
    <t>唐联</t>
  </si>
  <si>
    <t>南塘</t>
  </si>
  <si>
    <t>南塘村委会</t>
  </si>
  <si>
    <t>蒋友</t>
  </si>
  <si>
    <t>上郎</t>
  </si>
  <si>
    <t>上郎村委会</t>
  </si>
  <si>
    <t>黄祖魁</t>
  </si>
  <si>
    <t>纪家</t>
  </si>
  <si>
    <t>纪家村委会</t>
  </si>
  <si>
    <t>陈光俊</t>
  </si>
  <si>
    <t>锦盘</t>
  </si>
  <si>
    <t>锦盘村委会</t>
  </si>
  <si>
    <t>陈立新</t>
  </si>
  <si>
    <t>文园</t>
  </si>
  <si>
    <t>文园村委会</t>
  </si>
  <si>
    <t>陈清</t>
  </si>
  <si>
    <t>潭杰</t>
  </si>
  <si>
    <t>潭杰村委会</t>
  </si>
  <si>
    <t>符坤玉</t>
  </si>
  <si>
    <t>曲港</t>
  </si>
  <si>
    <t>曲港村委会</t>
  </si>
  <si>
    <t>陈晓越</t>
  </si>
  <si>
    <t>盐灶仔</t>
  </si>
  <si>
    <t>盐灶仔村委会</t>
  </si>
  <si>
    <t>陈谦</t>
  </si>
  <si>
    <t>周家</t>
  </si>
  <si>
    <t>周家村委会</t>
  </si>
  <si>
    <t>周尧</t>
  </si>
  <si>
    <t>后坑</t>
  </si>
  <si>
    <t>后坑村委会</t>
  </si>
  <si>
    <t>周彦青</t>
  </si>
  <si>
    <t>先锋</t>
  </si>
  <si>
    <t>先锋村委会</t>
  </si>
  <si>
    <t>潘  祥</t>
  </si>
  <si>
    <t>包金</t>
  </si>
  <si>
    <t>包金村委会</t>
  </si>
  <si>
    <t>戴生</t>
  </si>
  <si>
    <t>官长</t>
  </si>
  <si>
    <t>官长村委会</t>
  </si>
  <si>
    <t>胡秋华</t>
  </si>
  <si>
    <t>豪郎</t>
  </si>
  <si>
    <t>豪郎村委会</t>
  </si>
  <si>
    <t>肖武</t>
  </si>
  <si>
    <t>迈特</t>
  </si>
  <si>
    <t>迈特村委会</t>
  </si>
  <si>
    <t>陈汉</t>
  </si>
  <si>
    <t>海联</t>
  </si>
  <si>
    <t>海联村委会</t>
  </si>
  <si>
    <t>邓兴德</t>
  </si>
  <si>
    <t>吴宅</t>
  </si>
  <si>
    <t>吴宅村委会</t>
  </si>
  <si>
    <t>陈成</t>
  </si>
  <si>
    <t>恬神</t>
  </si>
  <si>
    <t>恬神村委会</t>
  </si>
  <si>
    <t>黄伟聪</t>
  </si>
  <si>
    <t>沙口</t>
  </si>
  <si>
    <t>沙口村委会</t>
  </si>
  <si>
    <t>廖妃浩</t>
  </si>
  <si>
    <t>罗灵</t>
  </si>
  <si>
    <t>罗灵村委会</t>
  </si>
  <si>
    <t>卢妃弄</t>
  </si>
  <si>
    <t>投资广东羽洁农业生态发展有限公司</t>
  </si>
  <si>
    <t>投资雷州市食草猪种养一体化产业扶贫项目</t>
  </si>
  <si>
    <t>北仔</t>
  </si>
  <si>
    <t>北仔村委会</t>
  </si>
  <si>
    <t>陈仁</t>
  </si>
  <si>
    <t>曲溪</t>
  </si>
  <si>
    <t>投资湛江市享爱食品有限公司</t>
  </si>
  <si>
    <t>曲溪村委会</t>
  </si>
  <si>
    <t>叶二</t>
  </si>
  <si>
    <t>双水</t>
  </si>
  <si>
    <t>双水村委会</t>
  </si>
  <si>
    <t>陈昌</t>
  </si>
  <si>
    <t>纪家镇合计：</t>
  </si>
  <si>
    <t>雷高镇</t>
  </si>
  <si>
    <t>官贤村委会</t>
  </si>
  <si>
    <t>光伏发电（村级）</t>
  </si>
  <si>
    <t>光伏发电</t>
  </si>
  <si>
    <t>雷高镇官贤村委会</t>
  </si>
  <si>
    <t>权益类
经营性</t>
  </si>
  <si>
    <t>雷高镇
人民政府</t>
  </si>
  <si>
    <t>林广合</t>
  </si>
  <si>
    <t>基投
返还</t>
  </si>
  <si>
    <t>下尾村委会</t>
  </si>
  <si>
    <t>入股雷州市创元农业发展有限公司分红</t>
  </si>
  <si>
    <t>入股创元</t>
  </si>
  <si>
    <t>雷州市
人民政府</t>
  </si>
  <si>
    <t>雷州市英利镇</t>
  </si>
  <si>
    <t>雷高镇人民政府</t>
  </si>
  <si>
    <t>雷州市创元农业发展有限公司</t>
  </si>
  <si>
    <t>法人</t>
  </si>
  <si>
    <t>陈国平</t>
  </si>
  <si>
    <t>下园村委会</t>
  </si>
  <si>
    <t>经营性</t>
  </si>
  <si>
    <t>扶柳村
委会</t>
  </si>
  <si>
    <t>雷州市创元农业发展有限公司分红</t>
  </si>
  <si>
    <t>坑营村委会</t>
  </si>
  <si>
    <t>股权类经营性</t>
  </si>
  <si>
    <t>迈生村委会</t>
  </si>
  <si>
    <t>股权类经营性资产</t>
  </si>
  <si>
    <t>山后村委会</t>
  </si>
  <si>
    <t>入股雷州市创元农业发展有限公司</t>
  </si>
  <si>
    <t>雷高村委会</t>
  </si>
  <si>
    <t>雷高社区居委会</t>
  </si>
  <si>
    <t>卜枞村委会</t>
  </si>
  <si>
    <t>2018年11月18日</t>
  </si>
  <si>
    <t>2028年11月17日</t>
  </si>
  <si>
    <t>9.60%</t>
  </si>
  <si>
    <t>题桥村
委会</t>
  </si>
  <si>
    <t>竹下村委会</t>
  </si>
  <si>
    <t>肖家村委会</t>
  </si>
  <si>
    <t>南芬村委会</t>
  </si>
  <si>
    <t>雷高镇合计：</t>
  </si>
  <si>
    <t>龙门镇</t>
  </si>
  <si>
    <t>公树村委会</t>
  </si>
  <si>
    <t>投资雷州市绿富种养农民专业合作社</t>
  </si>
  <si>
    <t>龙门镇人民政府</t>
  </si>
  <si>
    <t>客路镇</t>
  </si>
  <si>
    <t>股权类</t>
  </si>
  <si>
    <t>梁中福</t>
  </si>
  <si>
    <t>后排村委会</t>
  </si>
  <si>
    <t>陈保吉</t>
  </si>
  <si>
    <t>横山村委会</t>
  </si>
  <si>
    <t>袁伦文</t>
  </si>
  <si>
    <t>那宛村委会</t>
  </si>
  <si>
    <t>吴位智</t>
  </si>
  <si>
    <t>淘汶村委会</t>
  </si>
  <si>
    <t>陈进有</t>
  </si>
  <si>
    <t>龙门镇合计：</t>
  </si>
  <si>
    <t>企水镇</t>
  </si>
  <si>
    <t>博袍</t>
  </si>
  <si>
    <t>付香芋产业扶贫示范基地建设款</t>
  </si>
  <si>
    <t>企水镇人民政府</t>
  </si>
  <si>
    <t>企水镇博袍村</t>
  </si>
  <si>
    <t>2018.5.29</t>
  </si>
  <si>
    <t>产业类
经营性</t>
  </si>
  <si>
    <t>博袍村委会</t>
  </si>
  <si>
    <t>村支书</t>
  </si>
  <si>
    <t>邓妃童</t>
  </si>
  <si>
    <t>返还资金</t>
  </si>
  <si>
    <t>乌黎</t>
  </si>
  <si>
    <t>高效牧草种植</t>
  </si>
  <si>
    <t>企水镇乌黎村</t>
  </si>
  <si>
    <t>2017.3.20</t>
  </si>
  <si>
    <t>2022.3.20</t>
  </si>
  <si>
    <t>乌黎村委会</t>
  </si>
  <si>
    <t>邓荣壹</t>
  </si>
  <si>
    <t>千禧圣女果种植</t>
  </si>
  <si>
    <t>2019年11月13</t>
  </si>
  <si>
    <t>洪排</t>
  </si>
  <si>
    <t>胡须鸡林下健康养殖</t>
  </si>
  <si>
    <t>企水镇洪排村</t>
  </si>
  <si>
    <t>洪排村委会</t>
  </si>
  <si>
    <t>谢妃芳</t>
  </si>
  <si>
    <t>英楼</t>
  </si>
  <si>
    <t>黄牛养殖</t>
  </si>
  <si>
    <t>企水镇英楼村</t>
  </si>
  <si>
    <t>英楼村委会</t>
  </si>
  <si>
    <t>邓华山</t>
  </si>
  <si>
    <t>雷州市绿宏水果种植专业合作社圣女果种植项目</t>
  </si>
  <si>
    <t>2021.11.14</t>
  </si>
  <si>
    <t>广东农工商职业技术学院</t>
  </si>
  <si>
    <t>智能工程学院副院长</t>
  </si>
  <si>
    <t>黎智</t>
  </si>
  <si>
    <t>臧家</t>
  </si>
  <si>
    <t>雷州市企水镇臧家村扶贫车间</t>
  </si>
  <si>
    <t>企水镇臧家村</t>
  </si>
  <si>
    <t>2030.12.31</t>
  </si>
  <si>
    <t>每年平均10万元左右</t>
  </si>
  <si>
    <t>臧家村委会</t>
  </si>
  <si>
    <t>张三元</t>
  </si>
  <si>
    <t>海角</t>
  </si>
  <si>
    <t>高位池鱼虾混养项目</t>
  </si>
  <si>
    <t>2019.5.10</t>
  </si>
  <si>
    <t>海角村委会</t>
  </si>
  <si>
    <t>李妃康</t>
  </si>
  <si>
    <t>继续养殖中</t>
  </si>
  <si>
    <t>桉树林下养鸡项目</t>
  </si>
  <si>
    <t>林下庭院养鸡</t>
  </si>
  <si>
    <t>2017.11.13</t>
  </si>
  <si>
    <t>2018.11.13</t>
  </si>
  <si>
    <t>项目已完结，成鸡分给贫困户</t>
  </si>
  <si>
    <t>企水镇合计：</t>
  </si>
  <si>
    <t>沈塘镇</t>
  </si>
  <si>
    <t>平余村</t>
  </si>
  <si>
    <t>合作社种植</t>
  </si>
  <si>
    <t>产业种植项目</t>
  </si>
  <si>
    <t>沈塘镇人民政府</t>
  </si>
  <si>
    <t>平余村委会</t>
  </si>
  <si>
    <t>莫发展</t>
  </si>
  <si>
    <t>揖花村</t>
  </si>
  <si>
    <t>湛江市揖花食品有限公司产能扩建项目</t>
  </si>
  <si>
    <t>揖花村腊肠厂产能
扩建</t>
  </si>
  <si>
    <t>经营性扶贫资产</t>
  </si>
  <si>
    <t>揖花村委会</t>
  </si>
  <si>
    <t>赵成兄</t>
  </si>
  <si>
    <t>沈塘农牧专业合作社狮头鹅反季节繁殖项目</t>
  </si>
  <si>
    <t>狮头鹅养殖</t>
  </si>
  <si>
    <t>前三年
15%，后两年12%</t>
  </si>
  <si>
    <t>昌辉村</t>
  </si>
  <si>
    <t>投资雷州市创元农业发展有限公司分红</t>
  </si>
  <si>
    <t>十年期固定收益投资
有劳动力户15户61人</t>
  </si>
  <si>
    <t>昌辉村委会</t>
  </si>
  <si>
    <t>陈恩卓</t>
  </si>
  <si>
    <t>塘边村</t>
  </si>
  <si>
    <t>十年期固定收益投资
有劳动力户29户134人</t>
  </si>
  <si>
    <t>塘边村委</t>
  </si>
  <si>
    <t>吴训浩</t>
  </si>
  <si>
    <t>孟山村</t>
  </si>
  <si>
    <t>十年期固定收益投资
有劳动力户35户160人</t>
  </si>
  <si>
    <t>孟山村委会</t>
  </si>
  <si>
    <t>黄开亮</t>
  </si>
  <si>
    <t>十年期固定收益投资
有劳动力户65户290人</t>
  </si>
  <si>
    <t>卜格村</t>
  </si>
  <si>
    <t>十年期固定收益投资
有劳动力户26户127人</t>
  </si>
  <si>
    <t>卜格村委会</t>
  </si>
  <si>
    <t>蔡光辉</t>
  </si>
  <si>
    <t>罗家村</t>
  </si>
  <si>
    <t>投资雷州市恒昌木业有限公司</t>
  </si>
  <si>
    <t>五年期固定收益投资
有劳动力户33户161人</t>
  </si>
  <si>
    <t>罗家村委会</t>
  </si>
  <si>
    <t>陈生平</t>
  </si>
  <si>
    <t>使用退回资金</t>
  </si>
  <si>
    <t>大陈村</t>
  </si>
  <si>
    <t>五年期固定收益投资
有劳动力户21户100人</t>
  </si>
  <si>
    <t>大陈村委会</t>
  </si>
  <si>
    <t>陈能转</t>
  </si>
  <si>
    <t>沈塘镇合计：</t>
  </si>
  <si>
    <t>松竹镇</t>
  </si>
  <si>
    <t>川东村</t>
  </si>
  <si>
    <t>投资入股广东丽丽华竹木制品有限公司</t>
  </si>
  <si>
    <t>松竹镇马铁村</t>
  </si>
  <si>
    <t>松竹镇人民政府</t>
  </si>
  <si>
    <t>川东村委会</t>
  </si>
  <si>
    <t>曾利怀</t>
  </si>
  <si>
    <t>川东村委会81KW分布式光伏扶贫项目</t>
  </si>
  <si>
    <t>村级光伏项目</t>
  </si>
  <si>
    <t>松竹镇川东村小学</t>
  </si>
  <si>
    <t>权益类经营性</t>
  </si>
  <si>
    <t>投资湛江市乐田农业科技有限公司</t>
  </si>
  <si>
    <t>龙马</t>
  </si>
  <si>
    <t>2020年1月21日
至2023年1月20日</t>
  </si>
  <si>
    <t>龙马村委会</t>
  </si>
  <si>
    <t>陈开湛</t>
  </si>
  <si>
    <t>投资入股雷州市乐田农业科技有限公司</t>
  </si>
  <si>
    <t>投资入股雷州市乐田农业科技有限公司黑芝麻种植项目</t>
  </si>
  <si>
    <t>2020年8月
至2023年8月</t>
  </si>
  <si>
    <t>松竹</t>
  </si>
  <si>
    <t>马铁</t>
  </si>
  <si>
    <t>投资入股广东丽丽华木制品有限公司</t>
  </si>
  <si>
    <t>松竹镇马铁村委会</t>
  </si>
  <si>
    <t>马铁村委会</t>
  </si>
  <si>
    <t>书记</t>
  </si>
  <si>
    <t>肖汉英</t>
  </si>
  <si>
    <t>投资入股湛江市乐田农业科技有限公司</t>
  </si>
  <si>
    <t>2020年8月至2023年8月</t>
  </si>
  <si>
    <t>山尾</t>
  </si>
  <si>
    <t>扶贫资金入股广东丽丽华竹木制品有限公司，产生收益分红贫困户</t>
  </si>
  <si>
    <t>山尾村委会</t>
  </si>
  <si>
    <t>黄升荣</t>
  </si>
  <si>
    <t>扶贫资金入股湛江市乐田农业科技有限公司，产生收益分红贫困户</t>
  </si>
  <si>
    <t>湛江市乐田农业科技有限公司</t>
  </si>
  <si>
    <t>八龙村</t>
  </si>
  <si>
    <t>八龙村委会</t>
  </si>
  <si>
    <t>黄明波</t>
  </si>
  <si>
    <t>松竹村委会</t>
  </si>
  <si>
    <t>广东丽丽华竹木制品有限公司</t>
  </si>
  <si>
    <t>雷州市松竹镇人民政府</t>
  </si>
  <si>
    <t>杨嗣玉</t>
  </si>
  <si>
    <t>入股湛江市乐田农业科技有限公司</t>
  </si>
  <si>
    <t>西山</t>
  </si>
  <si>
    <t>入股广东丽丽华竹林制品有限公司</t>
  </si>
  <si>
    <t>投资广东丽丽华竹林制品有限公司，年收益0.9.6%的投资收益。</t>
  </si>
  <si>
    <t>雷州市</t>
  </si>
  <si>
    <t>西山村委会</t>
  </si>
  <si>
    <t>陈克招</t>
  </si>
  <si>
    <t>入股入股乐田农业科技有限公司</t>
  </si>
  <si>
    <t>入股入股乐田农业科技有限公司项目，年收益0.9%的投资收益。</t>
  </si>
  <si>
    <t>王宅村委会</t>
  </si>
  <si>
    <t>王作磊</t>
  </si>
  <si>
    <t>五坑村</t>
  </si>
  <si>
    <t>五坑村委会</t>
  </si>
  <si>
    <t>何陈兴</t>
  </si>
  <si>
    <t>东井</t>
  </si>
  <si>
    <t>投资广东丽丽华竹木制品有限公司</t>
  </si>
  <si>
    <t>2020.1.21</t>
  </si>
  <si>
    <t>2023.1.20</t>
  </si>
  <si>
    <t>东井村</t>
  </si>
  <si>
    <t>周志田</t>
  </si>
  <si>
    <t>2020.7.29</t>
  </si>
  <si>
    <t>2023.7.29</t>
  </si>
  <si>
    <t>刘宅村</t>
  </si>
  <si>
    <t>刘宅村委会</t>
  </si>
  <si>
    <t>刘大强</t>
  </si>
  <si>
    <t>山口村</t>
  </si>
  <si>
    <t>山口村委会</t>
  </si>
  <si>
    <t>游石养</t>
  </si>
  <si>
    <t>山美村</t>
  </si>
  <si>
    <t>无</t>
  </si>
  <si>
    <t>山美村委会</t>
  </si>
  <si>
    <t>党支部书记</t>
  </si>
  <si>
    <t>曹龙秦</t>
  </si>
  <si>
    <t>塘仔村</t>
  </si>
  <si>
    <t>投资湛江市乐田农业科技有限公司    收益分红</t>
  </si>
  <si>
    <t xml:space="preserve">松竹镇人民政府
</t>
  </si>
  <si>
    <t>塘仔村委</t>
  </si>
  <si>
    <t>方忠茂</t>
  </si>
  <si>
    <t>方家村委会</t>
  </si>
  <si>
    <t>方家村委会村支书记</t>
  </si>
  <si>
    <t>杨学义</t>
  </si>
  <si>
    <t>松竹镇合计：</t>
  </si>
  <si>
    <t>唐家镇</t>
  </si>
  <si>
    <t>坡边村委会</t>
  </si>
  <si>
    <t>统筹雷州市创元农业发展有限公司分红（“食草猪”项目）</t>
  </si>
  <si>
    <t>唐家镇人民政府</t>
  </si>
  <si>
    <t>陈笃善</t>
  </si>
  <si>
    <t>田西村委会</t>
  </si>
  <si>
    <t>谢海生</t>
  </si>
  <si>
    <t>军营村委会</t>
  </si>
  <si>
    <t>雷州市创元农业发展有限公司（冻干加工厂）</t>
  </si>
  <si>
    <t>李  硕</t>
  </si>
  <si>
    <t>唐家村委会</t>
  </si>
  <si>
    <t>陈培能</t>
  </si>
  <si>
    <t>毛坡村委会</t>
  </si>
  <si>
    <t>陈光平</t>
  </si>
  <si>
    <t>灵界村委会</t>
  </si>
  <si>
    <t>何位龙</t>
  </si>
  <si>
    <t>墨坑村委会</t>
  </si>
  <si>
    <t>吴华桂</t>
  </si>
  <si>
    <t>乌树村委会</t>
  </si>
  <si>
    <t>邓宏由</t>
  </si>
  <si>
    <t>坡六村委会</t>
  </si>
  <si>
    <t>周维连</t>
  </si>
  <si>
    <t>元奏村委会</t>
  </si>
  <si>
    <t>林文聪</t>
  </si>
  <si>
    <t>土亩村委会</t>
  </si>
  <si>
    <t>卓  辉</t>
  </si>
  <si>
    <t>土乐村委会</t>
  </si>
  <si>
    <t>陈伟强</t>
  </si>
  <si>
    <t>唐家镇合计：</t>
  </si>
  <si>
    <t>调风镇</t>
  </si>
  <si>
    <t>水尾村</t>
  </si>
  <si>
    <t>投资种植罗汉松</t>
  </si>
  <si>
    <t>投资调风镇仕礼岭种植罗汉松项目收益分红</t>
  </si>
  <si>
    <t>调风镇人民政府</t>
  </si>
  <si>
    <t>镇长</t>
  </si>
  <si>
    <t>陈诚汉</t>
  </si>
  <si>
    <t>水务返还资金</t>
  </si>
  <si>
    <t>东平村</t>
  </si>
  <si>
    <t>13822564118</t>
  </si>
  <si>
    <t>大湖村</t>
  </si>
  <si>
    <t>官昌村</t>
  </si>
  <si>
    <t>调风镇人
民政府</t>
  </si>
  <si>
    <t>赤尾村</t>
  </si>
  <si>
    <t>投资调风镇仕礼岭种植罗汉松</t>
  </si>
  <si>
    <t xml:space="preserve"> 调风镇
人民政府</t>
  </si>
  <si>
    <t>仕礼岭罗汉松基地</t>
  </si>
  <si>
    <t>横山村</t>
  </si>
  <si>
    <t>调风镇常务副镇长</t>
  </si>
  <si>
    <t>后降村</t>
  </si>
  <si>
    <t>井仔村</t>
  </si>
  <si>
    <t>投资雷州市仕礼农业生态开发有限公司种植罗汉松分红</t>
  </si>
  <si>
    <t>坎园村</t>
  </si>
  <si>
    <t>10%</t>
  </si>
  <si>
    <t>课堂村</t>
  </si>
  <si>
    <t>雷州市调风镇课堂村2018年投资种植罗汉松</t>
  </si>
  <si>
    <t>甘蔗种植项目</t>
  </si>
  <si>
    <t>种植甘蔗项目受益分红</t>
  </si>
  <si>
    <t>课堂村委会</t>
  </si>
  <si>
    <t>冯沙蒿</t>
  </si>
  <si>
    <t>佛山100万资金</t>
  </si>
  <si>
    <t>雷州市课堂种植农民专业合作社产业合作</t>
  </si>
  <si>
    <t>养殖水产项目分红</t>
  </si>
  <si>
    <t>坑尾村</t>
  </si>
  <si>
    <t>里仁村</t>
  </si>
  <si>
    <t>林宅村</t>
  </si>
  <si>
    <t>购买装蔗机承租（1台）</t>
  </si>
  <si>
    <t>购买装蔗机承租（1台）租金分红</t>
  </si>
  <si>
    <t>林宅村委会</t>
  </si>
  <si>
    <t>林武</t>
  </si>
  <si>
    <t>调风镇仕礼岭</t>
  </si>
  <si>
    <t>陈城汉</t>
  </si>
  <si>
    <t>购买种蔗机承租（1台）</t>
  </si>
  <si>
    <t>购买种蔗机承租（1台）租金分红</t>
  </si>
  <si>
    <t>企树村</t>
  </si>
  <si>
    <t>调风村</t>
  </si>
  <si>
    <t>村委会支部书记</t>
  </si>
  <si>
    <t>13600376988</t>
  </si>
  <si>
    <t>调风村葛根种植示范基地</t>
  </si>
  <si>
    <t>投资调风村葛根种植示范基地利润分红</t>
  </si>
  <si>
    <t>调铭村</t>
  </si>
  <si>
    <t>调风镇合计：</t>
  </si>
  <si>
    <t>乌石镇</t>
  </si>
  <si>
    <t>陈宅</t>
  </si>
  <si>
    <t>投入雷州市喜源生态农业发展有限公司</t>
  </si>
  <si>
    <t>投资喜源生态农业发展有限公司，投资期限2017年4月-2021年3月，年收益率10%.</t>
  </si>
  <si>
    <t>喜源生态农业发展有限公司</t>
  </si>
  <si>
    <t>乌石镇人民政府</t>
  </si>
  <si>
    <t>陈宅村委会</t>
  </si>
  <si>
    <t>陈赵光</t>
  </si>
  <si>
    <t>铺仔</t>
  </si>
  <si>
    <t>铺仔村委会</t>
  </si>
  <si>
    <t>李文觉</t>
  </si>
  <si>
    <t>13414878333</t>
  </si>
  <si>
    <t>湖仔</t>
  </si>
  <si>
    <t>湖仔村委会</t>
  </si>
  <si>
    <t>黄妃余</t>
  </si>
  <si>
    <t>13692321351</t>
  </si>
  <si>
    <t>泗寮</t>
  </si>
  <si>
    <t>泗寮村委会</t>
  </si>
  <si>
    <t>邓海岸</t>
  </si>
  <si>
    <t>13420100466</t>
  </si>
  <si>
    <t>丰南</t>
  </si>
  <si>
    <t>丰南村委会</t>
  </si>
  <si>
    <t>陈才</t>
  </si>
  <si>
    <t>13553578108</t>
  </si>
  <si>
    <t>潭元</t>
  </si>
  <si>
    <t>潭元村委会</t>
  </si>
  <si>
    <t>吴成武</t>
  </si>
  <si>
    <t>13724717090</t>
  </si>
  <si>
    <t>乌石村</t>
  </si>
  <si>
    <t>乌石村委会</t>
  </si>
  <si>
    <t>麦涛</t>
  </si>
  <si>
    <t>13434698436</t>
  </si>
  <si>
    <t>那灵</t>
  </si>
  <si>
    <t>那灵村委会</t>
  </si>
  <si>
    <t>吴振铭</t>
  </si>
  <si>
    <t>13413646426</t>
  </si>
  <si>
    <t>潭朗</t>
  </si>
  <si>
    <t>潭朗村委会</t>
  </si>
  <si>
    <t>洪玉存</t>
  </si>
  <si>
    <t>13536401796</t>
  </si>
  <si>
    <t>港彩</t>
  </si>
  <si>
    <t>港彩村委会</t>
  </si>
  <si>
    <t>林进</t>
  </si>
  <si>
    <t>镇西</t>
  </si>
  <si>
    <t>镇西渔委会</t>
  </si>
  <si>
    <t>黄祥玉</t>
  </si>
  <si>
    <t>13421719015</t>
  </si>
  <si>
    <t>平步</t>
  </si>
  <si>
    <t>投入雷州北部湾水产有限公司</t>
  </si>
  <si>
    <t>投资北部湾水产有限公司，投资期限2018年9月-2021年9月，年收益率10%.</t>
  </si>
  <si>
    <t>北部湾水产有限公司</t>
  </si>
  <si>
    <t>平步村委会</t>
  </si>
  <si>
    <t>吴兆相</t>
  </si>
  <si>
    <t>15707517961</t>
  </si>
  <si>
    <t>投入雷州市山海电器有限公司</t>
  </si>
  <si>
    <t>投资山海电器有限公司，投资期限2018年10月-2021年10月，年收益率10%.</t>
  </si>
  <si>
    <t>房参</t>
  </si>
  <si>
    <t>房参村委会</t>
  </si>
  <si>
    <t>黄妃拾</t>
  </si>
  <si>
    <t>13536412788</t>
  </si>
  <si>
    <t>投入雷州市源源至水产种苗繁育有限公司</t>
  </si>
  <si>
    <t>投资源源至水产种苗繁育有限公司，投资期限2019年1月-2020年1月，年收益率10%.</t>
  </si>
  <si>
    <t>源源至水产种苗繁育有限公司</t>
  </si>
  <si>
    <t>伴侣</t>
  </si>
  <si>
    <t>投入雷州市乌石镇天成台旅游度假村有限公司</t>
  </si>
  <si>
    <t>投资乌石镇天成台旅游度假村有限公司，投资期限2019年1月-2020年12月，年收益率10%.</t>
  </si>
  <si>
    <t>乌石镇天成台旅游度假村有限公司</t>
  </si>
  <si>
    <t>伴侣村委会</t>
  </si>
  <si>
    <t>黄文</t>
  </si>
  <si>
    <t>13729111364</t>
  </si>
  <si>
    <t>投入湛江市恒荣生态农业有限公司</t>
  </si>
  <si>
    <t>投资恒荣生态农业有限公司，投资期限2019年9月-2020年9月，年收益率9.6%.</t>
  </si>
  <si>
    <t>恒荣生态农业有限公司</t>
  </si>
  <si>
    <t>投资恒荣生态农业有限公司，投资期限2019年10月-2020年10月，年收益率9.6%.</t>
  </si>
  <si>
    <t>岭峰</t>
  </si>
  <si>
    <t>岭峰村委会</t>
  </si>
  <si>
    <t>郭歉</t>
  </si>
  <si>
    <t>13531107458</t>
  </si>
  <si>
    <t>那澳</t>
  </si>
  <si>
    <t>投资恒荣生态农业有限公司，投资期限2019年11月-2020年11月，年收益率9.6%.</t>
  </si>
  <si>
    <t>那澳村委会</t>
  </si>
  <si>
    <t>梁东</t>
  </si>
  <si>
    <t>13434612968</t>
  </si>
  <si>
    <t>投入广东画景饮料有限公司</t>
  </si>
  <si>
    <t>投资画景饮料有限公司，投资期限2019年9月-2020年9月，年收益率9.6%.</t>
  </si>
  <si>
    <t>画景饮料有限公司</t>
  </si>
  <si>
    <t>三教</t>
  </si>
  <si>
    <t>三教村委会</t>
  </si>
  <si>
    <t>廖林华</t>
  </si>
  <si>
    <t>文堂</t>
  </si>
  <si>
    <t>投入雷州市绿富种养农民专业合作社</t>
  </si>
  <si>
    <t>投资绿富种养农民专业合作社，投资期限2019年10月-2020年10月，年收益率9.6%.</t>
  </si>
  <si>
    <t>文堂村委会</t>
  </si>
  <si>
    <t>陈均</t>
  </si>
  <si>
    <t>岭下</t>
  </si>
  <si>
    <t>岭下村委会</t>
  </si>
  <si>
    <t>陈用鹏</t>
  </si>
  <si>
    <t>向党</t>
  </si>
  <si>
    <t>向党村委会</t>
  </si>
  <si>
    <t>李团</t>
  </si>
  <si>
    <t>15816084189</t>
  </si>
  <si>
    <t>那毛</t>
  </si>
  <si>
    <t>投入珠海羽人农业航空有限公司</t>
  </si>
  <si>
    <t>投资羽人农业航空有限公司，投资期限2017年6月-2020年12月，年收益率15.5%.</t>
  </si>
  <si>
    <t>海羽人农业航空有限公司</t>
  </si>
  <si>
    <t>那毛村委会</t>
  </si>
  <si>
    <t>李尊敬</t>
  </si>
  <si>
    <t>投入雷州市牛车水牧业有限公司</t>
  </si>
  <si>
    <t>投资牛车水牧业有限公司，投资期限2019年10月-2020年10月，年收益率10%.</t>
  </si>
  <si>
    <t>牛车水牧业有限公司</t>
  </si>
  <si>
    <t>镇南</t>
  </si>
  <si>
    <t>投入雷州市丰渔专业合作社</t>
  </si>
  <si>
    <t>投资丰渔专业合作社，投资期限2017年5月-2020年5月，年收益率10%.</t>
  </si>
  <si>
    <t>丰渔专业合作社</t>
  </si>
  <si>
    <t>镇南渔委会</t>
  </si>
  <si>
    <t>石云珊</t>
  </si>
  <si>
    <t>13420139739</t>
  </si>
  <si>
    <t>投入湛江市乐田农业科技有限公司</t>
  </si>
  <si>
    <t>投资乐田农业科技有限公司，投资期限2020年9月-2023年9月，年收益率9%.</t>
  </si>
  <si>
    <t>乐田农业科技有限公司</t>
  </si>
  <si>
    <t>潭板</t>
  </si>
  <si>
    <t>潭板村委会</t>
  </si>
  <si>
    <t>梁小川</t>
  </si>
  <si>
    <t>15816126508</t>
  </si>
  <si>
    <t>乌石镇合计：</t>
  </si>
  <si>
    <t>杨家镇</t>
  </si>
  <si>
    <t>宅湾村委会</t>
  </si>
  <si>
    <t>投资入股旺生合作社</t>
  </si>
  <si>
    <t>宅湾旺生农民合作社种植红
薯项目</t>
  </si>
  <si>
    <t>杨家镇人民政府</t>
  </si>
  <si>
    <t>产业类</t>
  </si>
  <si>
    <t>袁妃全</t>
  </si>
  <si>
    <t>顺德帮扶资金</t>
  </si>
  <si>
    <t>陈家村委会</t>
  </si>
  <si>
    <t>陈培儒</t>
  </si>
  <si>
    <t>土塘村委会</t>
  </si>
  <si>
    <t>何圣成</t>
  </si>
  <si>
    <t>锦坡村委会</t>
  </si>
  <si>
    <t>入股雷州市雷源生态农业科技有限公司</t>
  </si>
  <si>
    <t>投资入股雷州市雷源生态农业科
技有限公司红薯种植项目</t>
  </si>
  <si>
    <t>吴惠珠</t>
  </si>
  <si>
    <t>夏口村委会</t>
  </si>
  <si>
    <t>唐春美</t>
  </si>
  <si>
    <t>安榄村委会</t>
  </si>
  <si>
    <t>王必全</t>
  </si>
  <si>
    <t>杨家村委会</t>
  </si>
  <si>
    <t>杨海周</t>
  </si>
  <si>
    <t>倜傥村委会</t>
  </si>
  <si>
    <t>投资旺生合作社种植红薯</t>
  </si>
  <si>
    <t>3000斤/亩以内6%；3000-3500斤/亩7.5%收益；3500-4000斤/亩8%；4000斤/亩以上8.5%</t>
  </si>
  <si>
    <t>林如锦</t>
  </si>
  <si>
    <t>3000斤/亩以内6%；3000-3500斤/亩7.5%收益；3500-4000斤/亩8%；4000斤/亩以上8.6%</t>
  </si>
  <si>
    <t>井尾村委会</t>
  </si>
  <si>
    <t>3000斤/亩以内6%；3000-3500斤/亩7.5%收益；3500-4000斤/亩8%；4000斤/亩以上8.7%</t>
  </si>
  <si>
    <t>陈梓森</t>
  </si>
  <si>
    <t>少榄村委会</t>
  </si>
  <si>
    <t>3000斤/亩以内6%；3000-3500斤/亩7.5%收益；3500-4000斤/亩8%；4000斤/亩以上8.8%</t>
  </si>
  <si>
    <t>卓炳奇</t>
  </si>
  <si>
    <t>3000斤/亩以内6%；3000-3500斤/亩7.5%收益；3500-4000斤/亩8%；4000斤/亩以上8.9%</t>
  </si>
  <si>
    <t>北村村委会</t>
  </si>
  <si>
    <t>北村投资雷州市雷源生态农业科技有限公司</t>
  </si>
  <si>
    <t>2019.03.27</t>
  </si>
  <si>
    <t>2022.03.26</t>
  </si>
  <si>
    <t>廖爱农</t>
  </si>
  <si>
    <t>公和村委会</t>
  </si>
  <si>
    <t>公和番薯种植产业扶贫</t>
  </si>
  <si>
    <t>2019.07.01</t>
  </si>
  <si>
    <t>2020.7.1</t>
  </si>
  <si>
    <t>刘和玉</t>
  </si>
  <si>
    <t>松柏村委会</t>
  </si>
  <si>
    <t>精准扶贫红薯种植产业项目</t>
  </si>
  <si>
    <t>2019.12.30</t>
  </si>
  <si>
    <t>2020.12.29</t>
  </si>
  <si>
    <t>邓堪生</t>
  </si>
  <si>
    <t>王排村委会</t>
  </si>
  <si>
    <t>3000斤/亩以内6%；3000-3500斤/亩7.5%收益；3500-4000斤/亩8%；4000斤/亩以上8.10%</t>
  </si>
  <si>
    <t>王金永</t>
  </si>
  <si>
    <t>3000斤/亩以内6%；3000-3500斤/亩7.5%收益；3500-4000斤/亩8%；4000斤/亩以上8.11%</t>
  </si>
  <si>
    <t>3000斤/亩以内6%；3000-3500斤/亩7.5%收益；3500-4000斤/亩8%；4000斤/亩以上8.12%</t>
  </si>
  <si>
    <t>店前村委会</t>
  </si>
  <si>
    <t>3000斤/亩以内6%；3000-3500斤/亩7.5%收益；3500-4000斤/亩8%；4000斤/亩以上8.13%</t>
  </si>
  <si>
    <t>李爱森</t>
  </si>
  <si>
    <t>吴划村委会</t>
  </si>
  <si>
    <t>3000斤/亩以内6%；3000-3500斤/亩7.5%收益；3500-4000斤/亩8%；4000斤/亩以上8.14%</t>
  </si>
  <si>
    <t>吴琼耀</t>
  </si>
  <si>
    <t>3000斤/亩以内6%；3000-3500斤/亩7.5%收益；3500-4000斤/亩8%；4000斤/亩以上8.15%</t>
  </si>
  <si>
    <t>下坎村委会</t>
  </si>
  <si>
    <t>3000斤/亩以内6%；3000-3500斤/亩7.5%收益；3500-4000斤/亩8%；4000斤/亩以上8.16%</t>
  </si>
  <si>
    <t>吴玉华</t>
  </si>
  <si>
    <t>3000斤/亩以内6%；3000-3500斤/亩7.5%收益；3500-4000斤/亩8%；4000斤/亩以上8.17%</t>
  </si>
  <si>
    <t>黄桐村委会</t>
  </si>
  <si>
    <t>3000斤/亩以内6%；3000-3500斤/亩7.5%收益；3500-4000斤/亩8%；4000斤/亩以上8.18%</t>
  </si>
  <si>
    <t>黄铜村委会</t>
  </si>
  <si>
    <t>吴庆文</t>
  </si>
  <si>
    <t>安苗村委会</t>
  </si>
  <si>
    <t>3000斤/亩以内6%；3000-3500斤/亩7.5%收益；3500-4000斤/亩8%；4000斤/亩以上8.19%</t>
  </si>
  <si>
    <t>雷育胜</t>
  </si>
  <si>
    <t>3000斤/亩以内6%；3000-3500斤/亩7.5%收益；3500-4000斤/亩8%；4000斤/亩以上8.20%</t>
  </si>
  <si>
    <t>3000斤/亩以内6%；3000-3500斤/亩7.5%收益；3500-4000斤/亩8%；4000斤/亩以上8.21%</t>
  </si>
  <si>
    <t>3000斤/亩以内6%；3000-3500斤/亩7.5%收益；3500-4000斤/亩8%；4000斤/亩以上8.22%</t>
  </si>
  <si>
    <t>3000斤/亩以内6%；3000-3500斤/亩7.5%收益；3500-4000斤/亩8%；4000斤/亩以上8.23%</t>
  </si>
  <si>
    <t>3000斤/亩以内6%；3000-3500斤/亩7.5%收益；3500-4000斤/亩8%；4000斤/亩以上8.24%</t>
  </si>
  <si>
    <t>投资入股松柏农牧公司生猪养殖项目</t>
  </si>
  <si>
    <t>股份类</t>
  </si>
  <si>
    <t>2021.10.9</t>
  </si>
  <si>
    <t>入股雷州市松柏农牧有限公司</t>
  </si>
  <si>
    <t>投资入股雷州市松柏农牧有限公司生猪养殖项目</t>
  </si>
  <si>
    <t>2020.07.10</t>
  </si>
  <si>
    <t>2021.07.09</t>
  </si>
  <si>
    <t>投资雷州市源果汇农业科技有限公司</t>
  </si>
  <si>
    <t>投资雷州市源果汇农业科技有限公司种植红薯</t>
  </si>
  <si>
    <t>琛来村委会</t>
  </si>
  <si>
    <t>刘宏勇</t>
  </si>
  <si>
    <t>杨家镇合计：</t>
  </si>
  <si>
    <t>英利镇</t>
  </si>
  <si>
    <t>镇区农场</t>
  </si>
  <si>
    <t>镇区农场入股广东南派食品有限公司</t>
  </si>
  <si>
    <t>入股南派食品公司分红，预期年收益为10%，帮扶贫困户脱贫增收</t>
  </si>
  <si>
    <t>广东南派食品有限公司</t>
  </si>
  <si>
    <t>经营性资产</t>
  </si>
  <si>
    <t>英利镇人民政府</t>
  </si>
  <si>
    <t>麦小权</t>
  </si>
  <si>
    <t>英利村委会</t>
  </si>
  <si>
    <t>英利村入股广东南派食品有限公司</t>
  </si>
  <si>
    <t>麦小荣</t>
  </si>
  <si>
    <t>那停村委会</t>
  </si>
  <si>
    <t>那停村入股广东南派食品有限公司</t>
  </si>
  <si>
    <t>郁飞</t>
  </si>
  <si>
    <t>青桐村委会</t>
  </si>
  <si>
    <t>青桐村入股广东南派食品有限公司</t>
  </si>
  <si>
    <t>张文强</t>
  </si>
  <si>
    <t>田丰村委会</t>
  </si>
  <si>
    <t>田丰村入股广东南派食品有限公司</t>
  </si>
  <si>
    <t>李昌华</t>
  </si>
  <si>
    <t>三唱村委会</t>
  </si>
  <si>
    <t>三唱村入股广东南派食品有限公司</t>
  </si>
  <si>
    <t>周发玉</t>
  </si>
  <si>
    <t>宾禄村委会</t>
  </si>
  <si>
    <t>宾禄村入股广东南派食品有限公司</t>
  </si>
  <si>
    <t>罗均</t>
  </si>
  <si>
    <t>排寮村委会</t>
  </si>
  <si>
    <t>排寮村入股广东南派食品有限公司</t>
  </si>
  <si>
    <t>潘谊</t>
  </si>
  <si>
    <t>三元村委会</t>
  </si>
  <si>
    <t>三元村入股广东南派食品有限公司</t>
  </si>
  <si>
    <t>村负责人</t>
  </si>
  <si>
    <t>李兴茂</t>
  </si>
  <si>
    <t>六角村委会</t>
  </si>
  <si>
    <t>六角村入股广东南派食品有限公司</t>
  </si>
  <si>
    <t>温汉池</t>
  </si>
  <si>
    <t>镇区农场入股雷州市创元农业发展有限公司</t>
  </si>
  <si>
    <t>入股创元公司分红，预期年收益为9.6%，帮扶贫困户脱贫增收</t>
  </si>
  <si>
    <t>英利村入股雷州市创元农业发展有限公司</t>
  </si>
  <si>
    <t>那停村入股雷州市创元农业发展有限公司</t>
  </si>
  <si>
    <t>武寮村委会</t>
  </si>
  <si>
    <t>武寮村入股雷州市创元农业发展有限公司</t>
  </si>
  <si>
    <t>郑务强</t>
  </si>
  <si>
    <t>昌竹村委会</t>
  </si>
  <si>
    <t>昌竹村入股雷州市创元农业发展有限公司</t>
  </si>
  <si>
    <t>邓宜</t>
  </si>
  <si>
    <t>青桐村入股雷州市创元农业发展有限公司</t>
  </si>
  <si>
    <t>新村村委会</t>
  </si>
  <si>
    <t>新村村入股雷州市创元农业发展有限公司</t>
  </si>
  <si>
    <t>陈锐彬</t>
  </si>
  <si>
    <t>那卜村委会</t>
  </si>
  <si>
    <t>那卜村入股雷州市创元农业发展有限公司</t>
  </si>
  <si>
    <t>邝才国</t>
  </si>
  <si>
    <t>曾家村委会</t>
  </si>
  <si>
    <t>曾家村入股雷州市创元农业发展有限公司</t>
  </si>
  <si>
    <t>王光护</t>
  </si>
  <si>
    <t>龙埚村委会</t>
  </si>
  <si>
    <t>龙埚村入股雷州市创元农业发展有限公司</t>
  </si>
  <si>
    <t>周注</t>
  </si>
  <si>
    <t>田丰村入股雷州市创元农业发展有限公司</t>
  </si>
  <si>
    <t>田头村委会</t>
  </si>
  <si>
    <t>田头村入股雷州市创元农业发展有限公司</t>
  </si>
  <si>
    <t>邱力</t>
  </si>
  <si>
    <t>三唱村入股雷州市创元农业发展有限公司</t>
  </si>
  <si>
    <t>田星村委会</t>
  </si>
  <si>
    <t>田星村入股雷州市创元农业发展有限公司</t>
  </si>
  <si>
    <t>方奕胜</t>
  </si>
  <si>
    <t>宾禄村入股雷州市创元农业发展有限公司</t>
  </si>
  <si>
    <t>望楼村委会</t>
  </si>
  <si>
    <t>望楼村入股雷州市创元农业发展有限公司</t>
  </si>
  <si>
    <t>麦小熊</t>
  </si>
  <si>
    <t>迈炭村委会</t>
  </si>
  <si>
    <t>迈炭村入股雷州市创元农业发展有限公司</t>
  </si>
  <si>
    <t>周堪活</t>
  </si>
  <si>
    <t>红湖村委会</t>
  </si>
  <si>
    <t>红湖村入股雷州市创元农业发展有限公司</t>
  </si>
  <si>
    <t>梁强</t>
  </si>
  <si>
    <t>潭龙村委会</t>
  </si>
  <si>
    <t>潭龙村入股雷州市创元农业发展有限公司</t>
  </si>
  <si>
    <t>符成山</t>
  </si>
  <si>
    <t>三元村入股雷州市创元农业发展有限公司</t>
  </si>
  <si>
    <t>丁满村委会</t>
  </si>
  <si>
    <t>丁满村入股雷州市创元农业发展有限公司</t>
  </si>
  <si>
    <t>吴妃海</t>
  </si>
  <si>
    <t>三家村委会</t>
  </si>
  <si>
    <t>三家村入股雷州市创元农业发展有限公司</t>
  </si>
  <si>
    <t>蔡妃喜</t>
  </si>
  <si>
    <t>六角村入股雷州市创元农业发展有限公司</t>
  </si>
  <si>
    <t>英利镇合计：</t>
  </si>
  <si>
    <t>覃斗镇</t>
  </si>
  <si>
    <t>覃斗社区</t>
  </si>
  <si>
    <t>承包青枣园经营</t>
  </si>
  <si>
    <t>成立“雷州市覃斗镇潭龙种养专业合作社”进行集体承包经营，按入股金额占比股份分红</t>
  </si>
  <si>
    <t>覃斗镇人民政府</t>
  </si>
  <si>
    <t>2017.12.01-2026.04.30</t>
  </si>
  <si>
    <t>75%归属雷州市覃斗镇人民政府，25%归属覃斗镇覃斗社区居民委员会</t>
  </si>
  <si>
    <t>2026.04.30</t>
  </si>
  <si>
    <t>书记、主任兼合作社董事长</t>
  </si>
  <si>
    <t>陈养</t>
  </si>
  <si>
    <t>承包荔枝园</t>
  </si>
  <si>
    <t>2017.06.05-2025.06.04</t>
  </si>
  <si>
    <t>69%归属雷州市覃斗镇人民政府，31%归属覃斗镇覃斗社区居民委员会</t>
  </si>
  <si>
    <t>2025.06.04</t>
  </si>
  <si>
    <t>卜立村委会</t>
  </si>
  <si>
    <t>2018年投资广东画景饮料有限公司分红项目</t>
  </si>
  <si>
    <t>投资入股分红</t>
  </si>
  <si>
    <t>雷州市覃斗镇人民政府</t>
  </si>
  <si>
    <t>覃斗镇后洪村</t>
  </si>
  <si>
    <t>2018.10.12</t>
  </si>
  <si>
    <t>2021.10.11</t>
  </si>
  <si>
    <t>雷州市覃斗镇卜立村民委员会</t>
  </si>
  <si>
    <t>卜立村党支部书记</t>
  </si>
  <si>
    <t>李易</t>
  </si>
  <si>
    <t>到期全部收回资金</t>
  </si>
  <si>
    <t>2018年投资入股雷州市创元农业发展有限公司分红项目</t>
  </si>
  <si>
    <t>2018.12.31</t>
  </si>
  <si>
    <t>2028.12.30</t>
  </si>
  <si>
    <t>2019年投资广东画景饮料有限公司分红项目</t>
  </si>
  <si>
    <t>2019.7.12</t>
  </si>
  <si>
    <t>2022.7.11</t>
  </si>
  <si>
    <t>雷州市覃斗镇山尾村民委员会</t>
  </si>
  <si>
    <t>山尾村党支部书记</t>
  </si>
  <si>
    <t>李迪</t>
  </si>
  <si>
    <t>海边村委会</t>
  </si>
  <si>
    <t>2018年投资广东画景饮料有限公司</t>
  </si>
  <si>
    <t>2018年入股广东画景饮料有限公司资产收益分红</t>
  </si>
  <si>
    <t>何林</t>
  </si>
  <si>
    <t>13827150838</t>
  </si>
  <si>
    <t>已分红289656.3元</t>
  </si>
  <si>
    <t>2019年投资广东画景饮料有限公司</t>
  </si>
  <si>
    <t>2019年入股广东画景饮料有限公司资产收益分红</t>
  </si>
  <si>
    <t>未到收益周期</t>
  </si>
  <si>
    <t>2020年投资广东画景饮料有限公司</t>
  </si>
  <si>
    <t>2020年入股广东画景饮料有限公司资产收益分红</t>
  </si>
  <si>
    <t>那金村委会</t>
  </si>
  <si>
    <t>投资入股40.13万元</t>
  </si>
  <si>
    <t>陈强</t>
  </si>
  <si>
    <t>投资入股6.485万元</t>
  </si>
  <si>
    <t>迈克村委会</t>
  </si>
  <si>
    <t>投资入股92.15万元</t>
  </si>
  <si>
    <t>黄家煌</t>
  </si>
  <si>
    <t>投资入股2.75万元</t>
  </si>
  <si>
    <t>英岭村委会</t>
  </si>
  <si>
    <t>英领村委会</t>
  </si>
  <si>
    <t>廖明</t>
  </si>
  <si>
    <t>2018年投资广东画景饮料有限公司分红</t>
  </si>
  <si>
    <t>2018年11月31日</t>
  </si>
  <si>
    <t>2019年投资广东画景饮料有限公司分红</t>
  </si>
  <si>
    <t>英楠村委会</t>
  </si>
  <si>
    <t>投资收益分红</t>
  </si>
  <si>
    <t>2018.10.09</t>
  </si>
  <si>
    <t>投资类
经营性</t>
  </si>
  <si>
    <t>2021.10.08</t>
  </si>
  <si>
    <t>雷州市覃斗镇英楠村民委员会</t>
  </si>
  <si>
    <t>英楠村党支部书记</t>
  </si>
  <si>
    <t>邱团</t>
  </si>
  <si>
    <t>2018年投资雷州市创元农业发展有限公司</t>
  </si>
  <si>
    <t>2018.11.18</t>
  </si>
  <si>
    <t>2028.11.17</t>
  </si>
  <si>
    <t>2019.07.12</t>
  </si>
  <si>
    <t>2022.07.11</t>
  </si>
  <si>
    <t>头和村委会</t>
  </si>
  <si>
    <t>雷州市覃斗镇头和村民委员会</t>
  </si>
  <si>
    <t>头和村党支部书记</t>
  </si>
  <si>
    <t>邱略</t>
  </si>
  <si>
    <t>西岸村委会</t>
  </si>
  <si>
    <t>2018.12.5</t>
  </si>
  <si>
    <t>2021.10.4</t>
  </si>
  <si>
    <t>雷州市覃斗镇西岸村民委员会</t>
  </si>
  <si>
    <t>西岸村党支部书记</t>
  </si>
  <si>
    <t>梁劲</t>
  </si>
  <si>
    <t>2019.4.19</t>
  </si>
  <si>
    <t>2022.4.18</t>
  </si>
  <si>
    <t>后洪村委会</t>
  </si>
  <si>
    <t>雷州市覃斗镇后洪村民委员会</t>
  </si>
  <si>
    <t>后洪村党支部书记</t>
  </si>
  <si>
    <t>黄森</t>
  </si>
  <si>
    <t>铺前村委会</t>
  </si>
  <si>
    <t>投资分红</t>
  </si>
  <si>
    <t>2018.12.25</t>
  </si>
  <si>
    <t>2021.12.24</t>
  </si>
  <si>
    <t>雷州市覃斗镇铺前村民委员会</t>
  </si>
  <si>
    <t>铺前村党支部书记</t>
  </si>
  <si>
    <t>陈朋</t>
  </si>
  <si>
    <t>2019.12.25</t>
  </si>
  <si>
    <t>2022.12.24</t>
  </si>
  <si>
    <t>东港村委会</t>
  </si>
  <si>
    <t>2018.10.15</t>
  </si>
  <si>
    <t xml:space="preserve">经营性
</t>
  </si>
  <si>
    <t>2021.10.14</t>
  </si>
  <si>
    <t>雷州市覃斗镇东港村民委员会</t>
  </si>
  <si>
    <t>东港村党支部书记</t>
  </si>
  <si>
    <t>曾钊</t>
  </si>
  <si>
    <t>下海村委会</t>
  </si>
  <si>
    <t>刘三</t>
  </si>
  <si>
    <t>讨泗
村委会</t>
  </si>
  <si>
    <t xml:space="preserve">    2018年投资广东画景饮料有限公司</t>
  </si>
  <si>
    <t>覃斗镇
后洪村</t>
  </si>
  <si>
    <t>符汉阳</t>
  </si>
  <si>
    <t xml:space="preserve">    2019年投资广东画景饮料有限公司</t>
  </si>
  <si>
    <t>凌新
村委会</t>
  </si>
  <si>
    <t>998547.90</t>
  </si>
  <si>
    <t>凌新村委会</t>
  </si>
  <si>
    <t>凌保川</t>
  </si>
  <si>
    <t>塘边村委会</t>
  </si>
  <si>
    <t>李 锦</t>
  </si>
  <si>
    <t>2022.5.8</t>
  </si>
  <si>
    <t>月息9.6%，三年期，期满收回本金。按投资资金多少获息进行分红</t>
  </si>
  <si>
    <t>2018.10.01-2021.09.30</t>
  </si>
  <si>
    <t>2021.09.30</t>
  </si>
  <si>
    <t>2019.06.01-2022.05.31</t>
  </si>
  <si>
    <t>2022.05.31</t>
  </si>
  <si>
    <t>提交村委会</t>
  </si>
  <si>
    <t>2018年投资入股广东画景饮料有限公司</t>
  </si>
  <si>
    <t>入股分红</t>
  </si>
  <si>
    <t>黄 符</t>
  </si>
  <si>
    <t>2019年投资入股广东画景饮料有限公司</t>
  </si>
  <si>
    <t>2019.05.09</t>
  </si>
  <si>
    <t>六高村委会</t>
  </si>
  <si>
    <t>阮妃建</t>
  </si>
  <si>
    <t>13724781618</t>
  </si>
  <si>
    <t>2018年入股雷州市创元农业发展有限公司资产收益分红</t>
  </si>
  <si>
    <t>2018/11/31</t>
  </si>
  <si>
    <t>覃斗镇合计：</t>
  </si>
  <si>
    <t>南兴镇合计：</t>
  </si>
  <si>
    <t>客路镇合计：</t>
  </si>
  <si>
    <t>西湖街道合计：</t>
  </si>
  <si>
    <t>新城街道合计：</t>
  </si>
  <si>
    <t>雷城街道合计：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</si>
</sst>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 numFmtId="178" formatCode="yyyy&quot;年&quot;m&quot;月&quot;d&quot;日&quot;;@"/>
    <numFmt numFmtId="179" formatCode="0.00_);[Red]\(0.00\)"/>
    <numFmt numFmtId="180" formatCode="yyyy/m/d;@"/>
    <numFmt numFmtId="181" formatCode="yyyy&quot;年&quot;m&quot;月&quot;;@"/>
    <numFmt numFmtId="182" formatCode="#,##0_ "/>
  </numFmts>
  <fonts count="39">
    <font>
      <sz val="11"/>
      <name val="宋体"/>
      <charset val="134"/>
    </font>
    <font>
      <sz val="11"/>
      <color rgb="FF000000"/>
      <name val="仿宋"/>
      <charset val="134"/>
    </font>
    <font>
      <sz val="11"/>
      <color rgb="FF000000"/>
      <name val="宋体"/>
      <charset val="134"/>
    </font>
    <font>
      <b/>
      <sz val="22"/>
      <color rgb="FF000000"/>
      <name val="仿宋"/>
      <charset val="134"/>
    </font>
    <font>
      <b/>
      <sz val="11"/>
      <color rgb="FF000000"/>
      <name val="仿宋"/>
      <charset val="134"/>
    </font>
    <font>
      <b/>
      <sz val="9"/>
      <color rgb="FF000000"/>
      <name val="仿宋"/>
      <charset val="134"/>
    </font>
    <font>
      <b/>
      <sz val="11"/>
      <color rgb="FF000000"/>
      <name val="宋体"/>
      <charset val="134"/>
    </font>
    <font>
      <sz val="10"/>
      <name val="宋体"/>
      <charset val="134"/>
    </font>
    <font>
      <b/>
      <sz val="11"/>
      <name val="宋体"/>
      <charset val="134"/>
    </font>
    <font>
      <sz val="11"/>
      <color indexed="8"/>
      <name val="宋体"/>
      <charset val="134"/>
    </font>
    <font>
      <sz val="11"/>
      <color indexed="63"/>
      <name val="宋体"/>
      <charset val="134"/>
    </font>
    <font>
      <sz val="11"/>
      <color rgb="FF333333"/>
      <name val="宋体"/>
      <charset val="134"/>
    </font>
    <font>
      <sz val="11"/>
      <color rgb="FFFF0000"/>
      <name val="宋体"/>
      <charset val="134"/>
    </font>
    <font>
      <sz val="11"/>
      <color indexed="0"/>
      <name val="宋体"/>
      <charset val="134"/>
    </font>
    <font>
      <sz val="12"/>
      <color rgb="FF00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2" fillId="0" borderId="0">
      <protection locked="0"/>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5" borderId="9" applyNumberFormat="0" applyAlignment="0" applyProtection="0">
      <alignment vertical="center"/>
    </xf>
    <xf numFmtId="0" fontId="26" fillId="6" borderId="10" applyNumberFormat="0" applyAlignment="0" applyProtection="0">
      <alignment vertical="center"/>
    </xf>
    <xf numFmtId="0" fontId="27" fillId="6" borderId="9" applyNumberFormat="0" applyAlignment="0" applyProtection="0">
      <alignment vertical="center"/>
    </xf>
    <xf numFmtId="0" fontId="28" fillId="7"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9" fillId="0" borderId="0">
      <protection locked="0"/>
    </xf>
    <xf numFmtId="0" fontId="2" fillId="0" borderId="0">
      <protection locked="0"/>
    </xf>
    <xf numFmtId="0" fontId="36" fillId="0" borderId="0">
      <protection locked="0"/>
    </xf>
  </cellStyleXfs>
  <cellXfs count="220">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31" fontId="0"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43" fontId="6" fillId="2" borderId="1" xfId="0" applyNumberFormat="1" applyFont="1" applyFill="1" applyBorder="1" applyAlignment="1">
      <alignment horizontal="center" vertical="center" wrapText="1"/>
    </xf>
    <xf numFmtId="43" fontId="2" fillId="0" borderId="1" xfId="0" applyNumberFormat="1" applyFont="1" applyBorder="1" applyAlignment="1">
      <alignment horizontal="center" vertical="center" wrapText="1"/>
    </xf>
    <xf numFmtId="43" fontId="0" fillId="0" borderId="1" xfId="0" applyNumberFormat="1" applyFont="1" applyFill="1" applyBorder="1" applyAlignment="1">
      <alignment horizontal="center" vertical="center" wrapText="1"/>
    </xf>
    <xf numFmtId="43" fontId="0"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xf>
    <xf numFmtId="43" fontId="6" fillId="2"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1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10"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9" fontId="0"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57" fontId="2" fillId="0" borderId="1" xfId="0" applyNumberFormat="1" applyFont="1" applyBorder="1" applyAlignment="1">
      <alignment horizontal="center" vertical="center"/>
    </xf>
    <xf numFmtId="9" fontId="2" fillId="0" borderId="1" xfId="3" applyFont="1" applyBorder="1" applyAlignment="1" applyProtection="1">
      <alignment horizontal="center" vertical="center"/>
    </xf>
    <xf numFmtId="0" fontId="2" fillId="0" borderId="5" xfId="0" applyNumberFormat="1" applyFont="1" applyFill="1" applyBorder="1" applyAlignment="1">
      <alignment horizontal="center" vertical="center" wrapText="1"/>
    </xf>
    <xf numFmtId="0" fontId="0" fillId="0" borderId="5" xfId="0" applyFont="1" applyBorder="1" applyAlignment="1">
      <alignment horizontal="center" vertical="center" wrapText="1"/>
    </xf>
    <xf numFmtId="49" fontId="2" fillId="0" borderId="5" xfId="0" applyNumberFormat="1" applyFont="1" applyFill="1" applyBorder="1" applyAlignment="1">
      <alignment horizontal="center" vertical="center" wrapText="1"/>
    </xf>
    <xf numFmtId="57" fontId="2" fillId="0" borderId="5"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1" xfId="0" applyFont="1" applyFill="1" applyBorder="1" applyAlignment="1">
      <alignment horizontal="center" vertical="center"/>
    </xf>
    <xf numFmtId="31"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0" fontId="2" fillId="0" borderId="0" xfId="0" applyFont="1" applyAlignment="1">
      <alignment horizontal="center" vertical="center"/>
    </xf>
    <xf numFmtId="31" fontId="2" fillId="0"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43" fontId="2" fillId="0" borderId="5" xfId="0" applyNumberFormat="1" applyFont="1" applyBorder="1" applyAlignment="1">
      <alignment horizontal="center" vertical="center"/>
    </xf>
    <xf numFmtId="43" fontId="2" fillId="0" borderId="1" xfId="0" applyNumberFormat="1" applyFont="1" applyFill="1" applyBorder="1" applyAlignment="1">
      <alignment horizontal="center" vertical="center" wrapText="1"/>
    </xf>
    <xf numFmtId="43" fontId="0"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43" fontId="0" fillId="0" borderId="1" xfId="0" applyNumberFormat="1" applyFont="1" applyFill="1" applyBorder="1">
      <alignment vertical="center"/>
    </xf>
    <xf numFmtId="43" fontId="8" fillId="0" borderId="1" xfId="0" applyNumberFormat="1" applyFont="1" applyFill="1" applyBorder="1" applyAlignment="1">
      <alignment horizontal="center" vertical="center" wrapText="1"/>
    </xf>
    <xf numFmtId="57" fontId="2" fillId="0" borderId="5" xfId="0" applyNumberFormat="1" applyFont="1" applyBorder="1" applyAlignment="1">
      <alignment horizontal="center" vertical="center"/>
    </xf>
    <xf numFmtId="9" fontId="2" fillId="0" borderId="5" xfId="3" applyFont="1" applyBorder="1" applyAlignment="1" applyProtection="1">
      <alignment horizontal="center" vertical="center"/>
    </xf>
    <xf numFmtId="177"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9" fillId="0" borderId="1" xfId="49"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1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3" fontId="0" fillId="0" borderId="1" xfId="0" applyNumberFormat="1" applyFont="1" applyFill="1" applyBorder="1" applyAlignment="1">
      <alignment vertical="center" wrapText="1"/>
    </xf>
    <xf numFmtId="31" fontId="0" fillId="0" borderId="1" xfId="0" applyNumberFormat="1" applyFont="1" applyFill="1" applyBorder="1">
      <alignment vertical="center"/>
    </xf>
    <xf numFmtId="10" fontId="0" fillId="0" borderId="1" xfId="0" applyNumberFormat="1" applyFont="1" applyFill="1" applyBorder="1">
      <alignment vertical="center"/>
    </xf>
    <xf numFmtId="0" fontId="0" fillId="0" borderId="1" xfId="0" applyFont="1" applyFill="1" applyBorder="1" applyAlignment="1">
      <alignment vertical="center" wrapText="1"/>
    </xf>
    <xf numFmtId="0" fontId="0" fillId="0" borderId="1" xfId="0" applyNumberFormat="1" applyFont="1" applyFill="1" applyBorder="1" applyAlignment="1">
      <alignment vertical="center" wrapText="1"/>
    </xf>
    <xf numFmtId="49" fontId="0" fillId="0" borderId="1" xfId="0" applyNumberFormat="1" applyFont="1" applyFill="1" applyBorder="1">
      <alignment vertical="center"/>
    </xf>
    <xf numFmtId="0" fontId="0" fillId="0" borderId="1" xfId="0" applyNumberFormat="1" applyFont="1" applyFill="1" applyBorder="1">
      <alignment vertical="center"/>
    </xf>
    <xf numFmtId="0" fontId="8" fillId="0" borderId="1" xfId="0" applyFont="1" applyFill="1" applyBorder="1" applyAlignment="1">
      <alignment horizontal="center" vertical="center" wrapText="1"/>
    </xf>
    <xf numFmtId="176" fontId="0" fillId="0" borderId="1" xfId="3" applyNumberFormat="1" applyFont="1" applyFill="1" applyBorder="1" applyAlignment="1" applyProtection="1">
      <alignment horizontal="center" vertical="center" wrapText="1"/>
    </xf>
    <xf numFmtId="0" fontId="0" fillId="0" borderId="1" xfId="3" applyNumberFormat="1" applyFont="1" applyFill="1" applyBorder="1" applyAlignment="1" applyProtection="1">
      <alignment horizontal="center" vertical="center" wrapText="1"/>
    </xf>
    <xf numFmtId="10" fontId="2" fillId="0" borderId="1" xfId="3" applyNumberFormat="1" applyFont="1" applyFill="1" applyBorder="1" applyAlignment="1" applyProtection="1">
      <alignment horizontal="center" vertical="center" wrapText="1"/>
    </xf>
    <xf numFmtId="31"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31" fontId="2" fillId="0" borderId="5" xfId="0" applyNumberFormat="1" applyFont="1" applyBorder="1" applyAlignment="1">
      <alignment horizontal="center" vertical="center" wrapText="1"/>
    </xf>
    <xf numFmtId="0" fontId="0" fillId="0" borderId="5" xfId="0" applyFont="1" applyFill="1" applyBorder="1" applyAlignment="1">
      <alignment horizontal="center" vertical="center" wrapText="1"/>
    </xf>
    <xf numFmtId="31" fontId="0" fillId="0" borderId="5" xfId="0" applyNumberFormat="1" applyFont="1" applyFill="1" applyBorder="1" applyAlignment="1">
      <alignment horizontal="center" vertical="center" wrapText="1"/>
    </xf>
    <xf numFmtId="0" fontId="0" fillId="0" borderId="1" xfId="0" applyFont="1" applyBorder="1" applyAlignment="1">
      <alignment horizontal="center" vertical="center"/>
    </xf>
    <xf numFmtId="31" fontId="0" fillId="0" borderId="1" xfId="0" applyNumberFormat="1" applyFont="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9" fillId="3" borderId="1" xfId="0" applyNumberFormat="1" applyFont="1" applyFill="1" applyBorder="1" applyAlignment="1">
      <alignment horizontal="center" vertical="center" wrapText="1"/>
    </xf>
    <xf numFmtId="0" fontId="9" fillId="3" borderId="1" xfId="50" applyNumberFormat="1" applyFont="1" applyFill="1" applyBorder="1" applyAlignment="1" applyProtection="1">
      <alignment horizontal="center" vertical="center" wrapText="1"/>
    </xf>
    <xf numFmtId="57" fontId="9" fillId="3" borderId="1" xfId="5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9" fillId="0"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3" fontId="2" fillId="0" borderId="5" xfId="0" applyNumberFormat="1" applyFont="1" applyFill="1" applyBorder="1" applyAlignment="1">
      <alignment horizontal="center" vertical="center" wrapText="1"/>
    </xf>
    <xf numFmtId="43" fontId="2" fillId="0" borderId="5" xfId="0" applyNumberFormat="1" applyFont="1" applyBorder="1" applyAlignment="1">
      <alignment horizontal="center" vertical="center" wrapText="1"/>
    </xf>
    <xf numFmtId="43" fontId="0" fillId="0" borderId="5" xfId="0" applyNumberFormat="1" applyFont="1" applyFill="1" applyBorder="1" applyAlignment="1">
      <alignment horizontal="center" vertical="center" wrapText="1"/>
    </xf>
    <xf numFmtId="43" fontId="8" fillId="0" borderId="5" xfId="0" applyNumberFormat="1" applyFont="1" applyFill="1" applyBorder="1" applyAlignment="1">
      <alignment horizontal="center" vertical="center" wrapText="1"/>
    </xf>
    <xf numFmtId="43" fontId="0" fillId="0" borderId="1" xfId="0" applyNumberFormat="1" applyFont="1" applyBorder="1" applyAlignment="1">
      <alignment horizontal="center" vertical="center"/>
    </xf>
    <xf numFmtId="43" fontId="10" fillId="0" borderId="1" xfId="0" applyNumberFormat="1" applyFont="1" applyFill="1" applyBorder="1" applyAlignment="1">
      <alignment horizontal="center" vertical="center" wrapText="1"/>
    </xf>
    <xf numFmtId="43" fontId="2" fillId="0" borderId="0" xfId="0" applyNumberFormat="1" applyFont="1" applyAlignment="1">
      <alignment horizontal="center" vertical="center" wrapText="1"/>
    </xf>
    <xf numFmtId="43" fontId="0" fillId="3"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xf>
    <xf numFmtId="43" fontId="2" fillId="0" borderId="0" xfId="0" applyNumberFormat="1" applyFont="1" applyAlignment="1">
      <alignment horizontal="center" vertical="center"/>
    </xf>
    <xf numFmtId="10" fontId="2" fillId="0" borderId="1" xfId="0" applyNumberFormat="1" applyFont="1" applyBorder="1" applyAlignment="1">
      <alignment horizontal="center" vertical="center" wrapText="1"/>
    </xf>
    <xf numFmtId="31" fontId="2" fillId="0" borderId="5" xfId="0" applyNumberFormat="1" applyFont="1" applyFill="1" applyBorder="1" applyAlignment="1">
      <alignment horizontal="center" vertical="center" wrapText="1"/>
    </xf>
    <xf numFmtId="10" fontId="2" fillId="0" borderId="5" xfId="0" applyNumberFormat="1" applyFont="1" applyBorder="1" applyAlignment="1">
      <alignment horizontal="center" vertical="center" wrapText="1"/>
    </xf>
    <xf numFmtId="43" fontId="0" fillId="0" borderId="5" xfId="0" applyNumberFormat="1" applyFont="1" applyBorder="1" applyAlignment="1">
      <alignment horizontal="center" vertical="center" wrapText="1"/>
    </xf>
    <xf numFmtId="10" fontId="0" fillId="0" borderId="5" xfId="3" applyNumberFormat="1" applyFont="1" applyFill="1" applyBorder="1" applyAlignment="1" applyProtection="1">
      <alignment horizontal="center" vertical="center" wrapText="1"/>
    </xf>
    <xf numFmtId="9" fontId="0" fillId="0" borderId="1" xfId="0" applyNumberFormat="1" applyFont="1" applyBorder="1" applyAlignment="1">
      <alignment horizontal="center" vertical="center"/>
    </xf>
    <xf numFmtId="43" fontId="11"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31" fontId="2" fillId="0" borderId="1" xfId="0" applyNumberFormat="1" applyFont="1" applyBorder="1" applyAlignment="1">
      <alignment horizontal="center" vertical="center"/>
    </xf>
    <xf numFmtId="10"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xf>
    <xf numFmtId="0" fontId="2"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9" fillId="0" borderId="1" xfId="50" applyFont="1" applyFill="1" applyBorder="1" applyAlignment="1" applyProtection="1">
      <alignment horizontal="center" vertical="center" wrapText="1"/>
    </xf>
    <xf numFmtId="180" fontId="2" fillId="0" borderId="1" xfId="0" applyNumberFormat="1" applyFont="1" applyFill="1" applyBorder="1" applyAlignment="1">
      <alignment horizontal="center" vertical="center" wrapText="1"/>
    </xf>
    <xf numFmtId="0" fontId="2" fillId="0" borderId="1" xfId="50" applyNumberFormat="1" applyFont="1" applyFill="1" applyBorder="1" applyAlignment="1" applyProtection="1">
      <alignment horizontal="center" vertical="center" wrapText="1"/>
    </xf>
    <xf numFmtId="0" fontId="0" fillId="0" borderId="1" xfId="50" applyFont="1" applyFill="1" applyBorder="1" applyAlignment="1" applyProtection="1">
      <alignment horizontal="center" vertical="center" wrapText="1"/>
    </xf>
    <xf numFmtId="180" fontId="2" fillId="0" borderId="1" xfId="0" applyNumberFormat="1" applyFont="1" applyFill="1" applyBorder="1" applyAlignment="1">
      <alignment horizontal="center" vertical="center"/>
    </xf>
    <xf numFmtId="0" fontId="0" fillId="0" borderId="1" xfId="50" applyNumberFormat="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43" fontId="9" fillId="0" borderId="1" xfId="0" applyNumberFormat="1" applyFont="1" applyFill="1" applyBorder="1" applyAlignment="1">
      <alignment horizontal="center" vertical="center" wrapText="1" shrinkToFit="1"/>
    </xf>
    <xf numFmtId="43" fontId="9" fillId="0" borderId="1" xfId="51" applyNumberFormat="1" applyFont="1" applyFill="1" applyBorder="1" applyAlignment="1" applyProtection="1">
      <alignment horizontal="center" vertical="center" wrapText="1" shrinkToFit="1"/>
    </xf>
    <xf numFmtId="0" fontId="2" fillId="0" borderId="1" xfId="0" applyNumberFormat="1" applyFont="1" applyBorder="1" applyAlignment="1">
      <alignment horizontal="center" vertical="center"/>
    </xf>
    <xf numFmtId="1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xf>
    <xf numFmtId="43" fontId="0" fillId="0" borderId="1" xfId="50" applyNumberFormat="1" applyFont="1" applyFill="1" applyBorder="1" applyAlignment="1" applyProtection="1">
      <alignment horizontal="center" vertical="center" wrapText="1"/>
    </xf>
    <xf numFmtId="49" fontId="0" fillId="0" borderId="1" xfId="50" applyNumberFormat="1" applyFont="1" applyFill="1" applyBorder="1" applyAlignment="1" applyProtection="1">
      <alignment horizontal="center" vertical="center" wrapText="1"/>
    </xf>
    <xf numFmtId="9" fontId="0" fillId="0" borderId="1" xfId="50" applyNumberFormat="1" applyFont="1" applyFill="1" applyBorder="1" applyAlignment="1" applyProtection="1">
      <alignment horizontal="center" vertical="center" wrapText="1"/>
    </xf>
    <xf numFmtId="57"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13" fillId="0" borderId="5" xfId="0" applyFont="1" applyFill="1" applyBorder="1" applyAlignment="1">
      <alignment horizontal="center" vertical="center" wrapText="1"/>
    </xf>
    <xf numFmtId="14" fontId="2" fillId="0" borderId="5" xfId="0" applyNumberFormat="1" applyFont="1" applyBorder="1" applyAlignment="1">
      <alignment horizontal="center" vertical="center"/>
    </xf>
    <xf numFmtId="181" fontId="2" fillId="0" borderId="1" xfId="0" applyNumberFormat="1" applyFont="1" applyBorder="1" applyAlignment="1">
      <alignment horizontal="center" vertical="center" wrapText="1"/>
    </xf>
    <xf numFmtId="43" fontId="0" fillId="3" borderId="1" xfId="0" applyNumberFormat="1" applyFont="1" applyFill="1" applyBorder="1" applyAlignment="1">
      <alignment horizontal="center" vertical="center"/>
    </xf>
    <xf numFmtId="43" fontId="2" fillId="0" borderId="2" xfId="0" applyNumberFormat="1" applyFont="1" applyBorder="1" applyAlignment="1">
      <alignment horizontal="center" vertical="center"/>
    </xf>
    <xf numFmtId="43" fontId="2" fillId="0" borderId="4" xfId="0" applyNumberFormat="1" applyFont="1" applyBorder="1" applyAlignment="1">
      <alignment horizontal="center" vertical="center"/>
    </xf>
    <xf numFmtId="43" fontId="2" fillId="3" borderId="1" xfId="0" applyNumberFormat="1" applyFont="1" applyFill="1" applyBorder="1" applyAlignment="1">
      <alignment horizontal="center" vertical="center"/>
    </xf>
    <xf numFmtId="0" fontId="9" fillId="0" borderId="5" xfId="49"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4" xfId="0" applyFont="1" applyBorder="1" applyAlignment="1">
      <alignment horizontal="center" vertical="center"/>
    </xf>
    <xf numFmtId="9" fontId="2" fillId="0" borderId="4"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 fillId="0" borderId="4" xfId="0" applyFont="1" applyBorder="1" applyAlignment="1">
      <alignment horizontal="center" vertical="center" wrapText="1"/>
    </xf>
    <xf numFmtId="9" fontId="2" fillId="0" borderId="1" xfId="0" applyNumberFormat="1" applyFont="1" applyBorder="1" applyAlignment="1">
      <alignment horizontal="center" vertical="center" wrapText="1"/>
    </xf>
    <xf numFmtId="181" fontId="2" fillId="0" borderId="5" xfId="0" applyNumberFormat="1" applyFont="1" applyBorder="1" applyAlignment="1">
      <alignment horizontal="center" vertical="center" wrapText="1"/>
    </xf>
    <xf numFmtId="0" fontId="2" fillId="0" borderId="5" xfId="50" applyNumberFormat="1" applyFont="1" applyFill="1" applyBorder="1" applyAlignment="1" applyProtection="1">
      <alignment horizontal="center" vertical="center" wrapText="1"/>
    </xf>
    <xf numFmtId="0" fontId="0" fillId="0" borderId="5" xfId="50" applyNumberFormat="1" applyFont="1" applyFill="1" applyBorder="1" applyAlignment="1" applyProtection="1">
      <alignment horizontal="center" vertical="center" wrapText="1"/>
    </xf>
    <xf numFmtId="0" fontId="14" fillId="0" borderId="1" xfId="50" applyNumberFormat="1" applyFont="1" applyFill="1" applyBorder="1" applyAlignment="1" applyProtection="1">
      <alignment horizontal="center" vertical="center" wrapText="1"/>
    </xf>
    <xf numFmtId="0" fontId="15" fillId="0" borderId="1" xfId="50" applyNumberFormat="1" applyFont="1" applyFill="1" applyBorder="1" applyAlignment="1" applyProtection="1">
      <alignment horizontal="center" vertical="center" wrapText="1"/>
    </xf>
    <xf numFmtId="0" fontId="14" fillId="0" borderId="1" xfId="0" applyFont="1" applyBorder="1" applyAlignment="1">
      <alignment horizontal="center" vertical="center" wrapText="1"/>
    </xf>
    <xf numFmtId="180" fontId="15" fillId="0" borderId="1" xfId="50" applyNumberFormat="1" applyFont="1" applyFill="1" applyBorder="1" applyAlignment="1" applyProtection="1">
      <alignment horizontal="center" vertical="center" wrapText="1"/>
    </xf>
    <xf numFmtId="0" fontId="15" fillId="0" borderId="5" xfId="50" applyNumberFormat="1" applyFont="1" applyFill="1" applyBorder="1" applyAlignment="1" applyProtection="1">
      <alignment horizontal="center" vertical="center" wrapText="1"/>
    </xf>
    <xf numFmtId="180" fontId="15" fillId="0" borderId="5" xfId="50" applyNumberFormat="1" applyFont="1" applyFill="1" applyBorder="1" applyAlignment="1" applyProtection="1">
      <alignment horizontal="center" vertical="center" wrapText="1"/>
    </xf>
    <xf numFmtId="14" fontId="15" fillId="0" borderId="1" xfId="50" applyNumberFormat="1" applyFont="1" applyFill="1" applyBorder="1" applyAlignment="1" applyProtection="1">
      <alignment horizontal="center" vertical="center" wrapText="1"/>
    </xf>
    <xf numFmtId="180" fontId="14" fillId="3" borderId="1" xfId="0" applyNumberFormat="1" applyFont="1" applyFill="1" applyBorder="1" applyAlignment="1">
      <alignment horizontal="center" vertical="center" wrapText="1"/>
    </xf>
    <xf numFmtId="180" fontId="14"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2" fillId="3" borderId="1" xfId="0" applyNumberFormat="1" applyFont="1" applyFill="1" applyBorder="1" applyAlignment="1">
      <alignment horizontal="center" vertical="center" wrapText="1"/>
    </xf>
    <xf numFmtId="43" fontId="2" fillId="0" borderId="1" xfId="50" applyNumberFormat="1" applyFont="1" applyFill="1" applyBorder="1" applyAlignment="1" applyProtection="1">
      <alignment horizontal="center" vertical="center" wrapText="1"/>
    </xf>
    <xf numFmtId="43" fontId="2" fillId="0" borderId="5" xfId="50" applyNumberFormat="1" applyFont="1" applyFill="1" applyBorder="1" applyAlignment="1" applyProtection="1">
      <alignment horizontal="center" vertical="center" wrapText="1"/>
    </xf>
    <xf numFmtId="43" fontId="0" fillId="0" borderId="5" xfId="5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182" fontId="14" fillId="0" borderId="1" xfId="0" applyNumberFormat="1" applyFont="1" applyFill="1" applyBorder="1" applyAlignment="1">
      <alignment horizontal="center" vertical="center" wrapText="1"/>
    </xf>
    <xf numFmtId="182" fontId="15" fillId="0" borderId="1" xfId="50" applyNumberFormat="1" applyFont="1" applyFill="1" applyBorder="1" applyAlignment="1" applyProtection="1">
      <alignment horizontal="center" vertical="center" wrapText="1"/>
    </xf>
    <xf numFmtId="177" fontId="2" fillId="0" borderId="1" xfId="3" applyNumberFormat="1" applyFont="1" applyFill="1" applyBorder="1" applyAlignment="1" applyProtection="1">
      <alignment horizontal="center" vertical="center" wrapText="1"/>
    </xf>
    <xf numFmtId="177" fontId="2" fillId="0" borderId="5" xfId="3" applyNumberFormat="1" applyFont="1" applyFill="1" applyBorder="1" applyAlignment="1" applyProtection="1">
      <alignment horizontal="center" vertical="center" wrapText="1"/>
    </xf>
    <xf numFmtId="10" fontId="15" fillId="0" borderId="1" xfId="5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49" fontId="15" fillId="3" borderId="1" xfId="0" applyNumberFormat="1" applyFont="1" applyFill="1" applyBorder="1" applyAlignment="1" applyProtection="1">
      <alignment horizontal="center" vertical="center" wrapText="1"/>
      <protection locked="0"/>
    </xf>
    <xf numFmtId="180" fontId="14"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177" fontId="15" fillId="0" borderId="1" xfId="50" applyNumberFormat="1" applyFont="1" applyFill="1" applyBorder="1" applyAlignment="1" applyProtection="1">
      <alignment horizontal="center" vertical="center" wrapText="1"/>
    </xf>
    <xf numFmtId="10" fontId="0" fillId="0" borderId="1" xfId="50" applyNumberFormat="1" applyFont="1" applyFill="1" applyBorder="1" applyAlignment="1" applyProtection="1">
      <alignment horizontal="center" vertical="center" wrapText="1"/>
    </xf>
    <xf numFmtId="0" fontId="14" fillId="0" borderId="1" xfId="0" applyFont="1" applyBorder="1" applyAlignment="1">
      <alignment horizontal="center" vertical="center"/>
    </xf>
    <xf numFmtId="180" fontId="0" fillId="0" borderId="1" xfId="50" applyNumberFormat="1" applyFont="1" applyFill="1" applyBorder="1" applyAlignment="1" applyProtection="1">
      <alignment horizontal="center" vertical="center" wrapText="1"/>
    </xf>
    <xf numFmtId="180" fontId="0" fillId="0" borderId="5" xfId="50" applyNumberFormat="1" applyFont="1" applyFill="1" applyBorder="1" applyAlignment="1" applyProtection="1">
      <alignment horizontal="center" vertical="center" wrapText="1"/>
    </xf>
    <xf numFmtId="0" fontId="6" fillId="2" borderId="1" xfId="0" applyFont="1" applyFill="1" applyBorder="1">
      <alignment vertical="center"/>
    </xf>
    <xf numFmtId="49" fontId="0" fillId="0" borderId="1" xfId="0" applyNumberFormat="1" applyFont="1" applyBorder="1" applyAlignment="1">
      <alignment horizontal="center" vertical="center" wrapText="1"/>
    </xf>
    <xf numFmtId="43" fontId="6" fillId="2" borderId="1" xfId="0" applyNumberFormat="1" applyFont="1" applyFill="1" applyBorder="1">
      <alignment vertical="center"/>
    </xf>
    <xf numFmtId="180" fontId="0" fillId="0" borderId="1" xfId="0" applyNumberFormat="1" applyFont="1" applyBorder="1" applyAlignment="1">
      <alignment horizontal="center" vertical="center" wrapText="1"/>
    </xf>
    <xf numFmtId="49" fontId="0" fillId="3" borderId="1" xfId="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03"/>
  <sheetViews>
    <sheetView tabSelected="1" zoomScale="56" zoomScaleNormal="56" topLeftCell="H1" workbookViewId="0">
      <pane ySplit="5" topLeftCell="A105" activePane="bottomLeft" state="frozen"/>
      <selection/>
      <selection pane="bottomLeft" activeCell="K126" sqref="K126"/>
    </sheetView>
  </sheetViews>
  <sheetFormatPr defaultColWidth="9" defaultRowHeight="13.5"/>
  <cols>
    <col min="4" max="4" width="26.6166666666667" customWidth="1"/>
    <col min="5" max="5" width="27.2083333333333" customWidth="1"/>
    <col min="8" max="8" width="16.025" customWidth="1"/>
    <col min="9" max="9" width="8.525" customWidth="1"/>
    <col min="10" max="10" width="12.3416666666667" customWidth="1"/>
    <col min="11" max="11" width="21.9" customWidth="1"/>
    <col min="12" max="12" width="12.3416666666667" customWidth="1"/>
    <col min="13" max="14" width="21.4666666666667" customWidth="1"/>
    <col min="15" max="15" width="15.1416666666667" customWidth="1"/>
    <col min="16" max="16" width="17.0583333333333" customWidth="1"/>
    <col min="17" max="17" width="19.4083333333333" customWidth="1"/>
    <col min="18" max="18" width="17.0583333333333" customWidth="1"/>
    <col min="19" max="19" width="15.5916666666667" customWidth="1"/>
    <col min="20" max="20" width="11.6166666666667" customWidth="1"/>
    <col min="24" max="24" width="17.375"/>
    <col min="25" max="25" width="10.5833333333333" customWidth="1"/>
  </cols>
  <sheetData>
    <row r="1" s="1" customFormat="1" ht="82"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ht="20" customHeight="1" spans="1:25">
      <c r="A2" s="5" t="s">
        <v>1</v>
      </c>
      <c r="B2" s="5"/>
      <c r="C2" s="5"/>
      <c r="D2" s="5"/>
      <c r="E2" s="5"/>
      <c r="F2" s="4"/>
      <c r="G2" s="4"/>
      <c r="H2" s="6"/>
      <c r="I2" s="4"/>
      <c r="J2" s="5" t="s">
        <v>2</v>
      </c>
      <c r="K2" s="5"/>
      <c r="L2" s="5"/>
      <c r="M2" s="5"/>
      <c r="N2" s="5"/>
      <c r="O2" s="4"/>
      <c r="P2" s="4"/>
      <c r="Q2" s="5"/>
      <c r="R2" s="5"/>
      <c r="S2" s="5"/>
      <c r="T2" s="5"/>
      <c r="U2" s="5"/>
      <c r="V2" s="5"/>
      <c r="W2" s="5" t="s">
        <v>3</v>
      </c>
      <c r="X2" s="5"/>
      <c r="Y2" s="5"/>
    </row>
    <row r="3" ht="30" customHeight="1" spans="1:25">
      <c r="A3" s="7" t="s">
        <v>4</v>
      </c>
      <c r="B3" s="7"/>
      <c r="C3" s="7"/>
      <c r="D3" s="7"/>
      <c r="E3" s="7"/>
      <c r="F3" s="7"/>
      <c r="G3" s="7"/>
      <c r="H3" s="7"/>
      <c r="I3" s="7"/>
      <c r="J3" s="7"/>
      <c r="K3" s="7" t="s">
        <v>5</v>
      </c>
      <c r="L3" s="7"/>
      <c r="M3" s="7"/>
      <c r="N3" s="7"/>
      <c r="O3" s="7"/>
      <c r="P3" s="7"/>
      <c r="Q3" s="7" t="s">
        <v>6</v>
      </c>
      <c r="R3" s="7"/>
      <c r="S3" s="7" t="s">
        <v>7</v>
      </c>
      <c r="T3" s="7"/>
      <c r="U3" s="7" t="s">
        <v>8</v>
      </c>
      <c r="V3" s="7"/>
      <c r="W3" s="7"/>
      <c r="X3" s="7"/>
      <c r="Y3" s="31" t="s">
        <v>9</v>
      </c>
    </row>
    <row r="4" ht="30" customHeight="1" spans="1:25">
      <c r="A4" s="8" t="s">
        <v>10</v>
      </c>
      <c r="B4" s="8" t="s">
        <v>11</v>
      </c>
      <c r="C4" s="8"/>
      <c r="D4" s="8" t="s">
        <v>12</v>
      </c>
      <c r="E4" s="8" t="s">
        <v>13</v>
      </c>
      <c r="F4" s="8" t="s">
        <v>14</v>
      </c>
      <c r="G4" s="8" t="s">
        <v>15</v>
      </c>
      <c r="H4" s="8" t="s">
        <v>16</v>
      </c>
      <c r="I4" s="8" t="s">
        <v>17</v>
      </c>
      <c r="J4" s="8" t="s">
        <v>18</v>
      </c>
      <c r="K4" s="8" t="s">
        <v>19</v>
      </c>
      <c r="L4" s="8" t="s">
        <v>20</v>
      </c>
      <c r="M4" s="8" t="s">
        <v>21</v>
      </c>
      <c r="N4" s="8" t="s">
        <v>22</v>
      </c>
      <c r="O4" s="8" t="s">
        <v>23</v>
      </c>
      <c r="P4" s="8" t="s">
        <v>24</v>
      </c>
      <c r="Q4" s="8" t="s">
        <v>25</v>
      </c>
      <c r="R4" s="31" t="s">
        <v>26</v>
      </c>
      <c r="S4" s="31" t="s">
        <v>27</v>
      </c>
      <c r="T4" s="31" t="s">
        <v>28</v>
      </c>
      <c r="U4" s="8" t="s">
        <v>29</v>
      </c>
      <c r="V4" s="8" t="s">
        <v>30</v>
      </c>
      <c r="W4" s="8" t="s">
        <v>31</v>
      </c>
      <c r="X4" s="8" t="s">
        <v>32</v>
      </c>
      <c r="Y4" s="31"/>
    </row>
    <row r="5" ht="30" customHeight="1" spans="1:25">
      <c r="A5" s="8"/>
      <c r="B5" s="8" t="s">
        <v>33</v>
      </c>
      <c r="C5" s="8" t="s">
        <v>34</v>
      </c>
      <c r="D5" s="8"/>
      <c r="E5" s="8"/>
      <c r="F5" s="8"/>
      <c r="G5" s="8"/>
      <c r="H5" s="8"/>
      <c r="I5" s="8"/>
      <c r="J5" s="8"/>
      <c r="K5" s="8"/>
      <c r="L5" s="8"/>
      <c r="M5" s="8"/>
      <c r="N5" s="8"/>
      <c r="O5" s="8"/>
      <c r="P5" s="8"/>
      <c r="Q5" s="8"/>
      <c r="R5" s="31"/>
      <c r="S5" s="31"/>
      <c r="T5" s="31"/>
      <c r="U5" s="8"/>
      <c r="V5" s="8"/>
      <c r="W5" s="8"/>
      <c r="X5" s="8"/>
      <c r="Y5" s="31"/>
    </row>
    <row r="6" customFormat="1" ht="30" customHeight="1" spans="1:25">
      <c r="A6" s="9" t="s">
        <v>35</v>
      </c>
      <c r="B6" s="10"/>
      <c r="C6" s="11"/>
      <c r="D6" s="12"/>
      <c r="E6" s="12"/>
      <c r="F6" s="12"/>
      <c r="G6" s="12"/>
      <c r="H6" s="12"/>
      <c r="I6" s="12"/>
      <c r="J6" s="12"/>
      <c r="K6" s="25">
        <f t="shared" ref="K6:R6" si="0">K26+K56+K75+K84+K126+K142+K148+K160+K171+K202+K215+K237+K275+K316+K350+K398</f>
        <v>185828058.45</v>
      </c>
      <c r="L6" s="25">
        <f t="shared" si="0"/>
        <v>0</v>
      </c>
      <c r="M6" s="25">
        <f t="shared" si="0"/>
        <v>163834247.01</v>
      </c>
      <c r="N6" s="25">
        <f t="shared" si="0"/>
        <v>3458767.94</v>
      </c>
      <c r="O6" s="25">
        <f t="shared" si="0"/>
        <v>14063.45</v>
      </c>
      <c r="P6" s="25">
        <f t="shared" si="0"/>
        <v>16695470.45</v>
      </c>
      <c r="Q6" s="25">
        <f t="shared" si="0"/>
        <v>183111511.76</v>
      </c>
      <c r="R6" s="25">
        <f t="shared" si="0"/>
        <v>2716546.69</v>
      </c>
      <c r="S6" s="12"/>
      <c r="T6" s="12"/>
      <c r="U6" s="12"/>
      <c r="V6" s="12"/>
      <c r="W6" s="12"/>
      <c r="X6" s="12"/>
      <c r="Y6" s="12"/>
    </row>
    <row r="7" s="2" customFormat="1" ht="30" customHeight="1" spans="1:25">
      <c r="A7" s="13">
        <v>1</v>
      </c>
      <c r="B7" s="13" t="s">
        <v>36</v>
      </c>
      <c r="C7" s="13" t="s">
        <v>37</v>
      </c>
      <c r="D7" s="13" t="s">
        <v>38</v>
      </c>
      <c r="E7" s="13" t="s">
        <v>38</v>
      </c>
      <c r="F7" s="14" t="s">
        <v>39</v>
      </c>
      <c r="G7" s="14" t="s">
        <v>40</v>
      </c>
      <c r="H7" s="15">
        <v>43647</v>
      </c>
      <c r="I7" s="13" t="s">
        <v>41</v>
      </c>
      <c r="J7" s="13" t="s">
        <v>42</v>
      </c>
      <c r="K7" s="26">
        <f t="shared" ref="K7:K21" si="1">L7+M7+N7+O7+P7</f>
        <v>451775</v>
      </c>
      <c r="L7" s="26"/>
      <c r="M7" s="27">
        <v>451775</v>
      </c>
      <c r="N7" s="26"/>
      <c r="O7" s="26"/>
      <c r="P7" s="27"/>
      <c r="Q7" s="26">
        <f t="shared" ref="Q7:Q21" si="2">K7-R7</f>
        <v>451775</v>
      </c>
      <c r="R7" s="27">
        <v>0</v>
      </c>
      <c r="S7" s="15">
        <v>47300</v>
      </c>
      <c r="T7" s="32">
        <v>0.096</v>
      </c>
      <c r="U7" s="14" t="s">
        <v>43</v>
      </c>
      <c r="V7" s="14" t="s">
        <v>44</v>
      </c>
      <c r="W7" s="14" t="s">
        <v>45</v>
      </c>
      <c r="X7" s="33">
        <v>13434615688</v>
      </c>
      <c r="Y7" s="14"/>
    </row>
    <row r="8" s="2" customFormat="1" ht="30" customHeight="1" spans="1:25">
      <c r="A8" s="13">
        <v>2</v>
      </c>
      <c r="B8" s="13" t="s">
        <v>36</v>
      </c>
      <c r="C8" s="13" t="s">
        <v>46</v>
      </c>
      <c r="D8" s="13" t="s">
        <v>38</v>
      </c>
      <c r="E8" s="13" t="s">
        <v>38</v>
      </c>
      <c r="F8" s="14" t="s">
        <v>39</v>
      </c>
      <c r="G8" s="14" t="s">
        <v>40</v>
      </c>
      <c r="H8" s="15">
        <v>43647</v>
      </c>
      <c r="I8" s="13" t="s">
        <v>41</v>
      </c>
      <c r="J8" s="13" t="s">
        <v>42</v>
      </c>
      <c r="K8" s="26">
        <f t="shared" si="1"/>
        <v>721650</v>
      </c>
      <c r="L8" s="26"/>
      <c r="M8" s="27">
        <v>721650</v>
      </c>
      <c r="N8" s="26"/>
      <c r="O8" s="26"/>
      <c r="P8" s="27"/>
      <c r="Q8" s="26">
        <f t="shared" si="2"/>
        <v>721650</v>
      </c>
      <c r="R8" s="27">
        <v>0</v>
      </c>
      <c r="S8" s="15">
        <v>47300</v>
      </c>
      <c r="T8" s="32">
        <v>0.096</v>
      </c>
      <c r="U8" s="14" t="s">
        <v>47</v>
      </c>
      <c r="V8" s="14" t="s">
        <v>44</v>
      </c>
      <c r="W8" s="14" t="s">
        <v>48</v>
      </c>
      <c r="X8" s="33">
        <v>15816108688</v>
      </c>
      <c r="Y8" s="14"/>
    </row>
    <row r="9" s="2" customFormat="1" ht="30" customHeight="1" spans="1:25">
      <c r="A9" s="13">
        <v>3</v>
      </c>
      <c r="B9" s="13" t="s">
        <v>36</v>
      </c>
      <c r="C9" s="13" t="s">
        <v>49</v>
      </c>
      <c r="D9" s="13" t="s">
        <v>38</v>
      </c>
      <c r="E9" s="13" t="s">
        <v>38</v>
      </c>
      <c r="F9" s="14" t="s">
        <v>39</v>
      </c>
      <c r="G9" s="14" t="s">
        <v>40</v>
      </c>
      <c r="H9" s="15">
        <v>43647</v>
      </c>
      <c r="I9" s="13" t="s">
        <v>41</v>
      </c>
      <c r="J9" s="13" t="s">
        <v>42</v>
      </c>
      <c r="K9" s="26">
        <f t="shared" si="1"/>
        <v>1261700</v>
      </c>
      <c r="L9" s="26"/>
      <c r="M9" s="27">
        <v>1261700</v>
      </c>
      <c r="N9" s="26"/>
      <c r="O9" s="26"/>
      <c r="P9" s="27"/>
      <c r="Q9" s="26">
        <f t="shared" si="2"/>
        <v>1261700</v>
      </c>
      <c r="R9" s="27">
        <v>0</v>
      </c>
      <c r="S9" s="15">
        <v>47300</v>
      </c>
      <c r="T9" s="32">
        <v>0.096</v>
      </c>
      <c r="U9" s="14" t="s">
        <v>50</v>
      </c>
      <c r="V9" s="14" t="s">
        <v>44</v>
      </c>
      <c r="W9" s="14" t="s">
        <v>51</v>
      </c>
      <c r="X9" s="33">
        <v>13827154737</v>
      </c>
      <c r="Y9" s="14"/>
    </row>
    <row r="10" s="2" customFormat="1" ht="30" customHeight="1" spans="1:25">
      <c r="A10" s="13">
        <v>4</v>
      </c>
      <c r="B10" s="13" t="s">
        <v>36</v>
      </c>
      <c r="C10" s="13" t="s">
        <v>52</v>
      </c>
      <c r="D10" s="13" t="s">
        <v>38</v>
      </c>
      <c r="E10" s="13" t="s">
        <v>38</v>
      </c>
      <c r="F10" s="14" t="s">
        <v>39</v>
      </c>
      <c r="G10" s="14" t="s">
        <v>40</v>
      </c>
      <c r="H10" s="15">
        <v>43647</v>
      </c>
      <c r="I10" s="13" t="s">
        <v>41</v>
      </c>
      <c r="J10" s="13" t="s">
        <v>42</v>
      </c>
      <c r="K10" s="26">
        <f t="shared" si="1"/>
        <v>419400</v>
      </c>
      <c r="L10" s="26"/>
      <c r="M10" s="27">
        <v>419400</v>
      </c>
      <c r="N10" s="26"/>
      <c r="O10" s="26"/>
      <c r="P10" s="27"/>
      <c r="Q10" s="26">
        <f t="shared" si="2"/>
        <v>419400</v>
      </c>
      <c r="R10" s="27">
        <v>0</v>
      </c>
      <c r="S10" s="15">
        <v>47300</v>
      </c>
      <c r="T10" s="32">
        <v>0.096</v>
      </c>
      <c r="U10" s="14" t="s">
        <v>53</v>
      </c>
      <c r="V10" s="14" t="s">
        <v>44</v>
      </c>
      <c r="W10" s="14" t="s">
        <v>54</v>
      </c>
      <c r="X10" s="33">
        <v>13729139056</v>
      </c>
      <c r="Y10" s="14"/>
    </row>
    <row r="11" s="2" customFormat="1" ht="30" customHeight="1" spans="1:25">
      <c r="A11" s="13">
        <v>5</v>
      </c>
      <c r="B11" s="13" t="s">
        <v>36</v>
      </c>
      <c r="C11" s="13" t="s">
        <v>55</v>
      </c>
      <c r="D11" s="13" t="s">
        <v>38</v>
      </c>
      <c r="E11" s="13" t="s">
        <v>38</v>
      </c>
      <c r="F11" s="14" t="s">
        <v>39</v>
      </c>
      <c r="G11" s="14" t="s">
        <v>40</v>
      </c>
      <c r="H11" s="15">
        <v>43647</v>
      </c>
      <c r="I11" s="13" t="s">
        <v>41</v>
      </c>
      <c r="J11" s="13" t="s">
        <v>42</v>
      </c>
      <c r="K11" s="26">
        <f t="shared" si="1"/>
        <v>275900</v>
      </c>
      <c r="L11" s="26"/>
      <c r="M11" s="27">
        <v>275900</v>
      </c>
      <c r="N11" s="26"/>
      <c r="O11" s="26"/>
      <c r="P11" s="27"/>
      <c r="Q11" s="26">
        <f t="shared" si="2"/>
        <v>275900</v>
      </c>
      <c r="R11" s="27">
        <v>0</v>
      </c>
      <c r="S11" s="15">
        <v>47300</v>
      </c>
      <c r="T11" s="32">
        <v>0.096</v>
      </c>
      <c r="U11" s="14" t="s">
        <v>56</v>
      </c>
      <c r="V11" s="14" t="s">
        <v>44</v>
      </c>
      <c r="W11" s="14" t="s">
        <v>57</v>
      </c>
      <c r="X11" s="33">
        <v>13414895656</v>
      </c>
      <c r="Y11" s="14"/>
    </row>
    <row r="12" s="2" customFormat="1" ht="30" customHeight="1" spans="1:25">
      <c r="A12" s="13">
        <v>6</v>
      </c>
      <c r="B12" s="13" t="s">
        <v>36</v>
      </c>
      <c r="C12" s="13" t="s">
        <v>58</v>
      </c>
      <c r="D12" s="13" t="s">
        <v>38</v>
      </c>
      <c r="E12" s="13" t="s">
        <v>38</v>
      </c>
      <c r="F12" s="14" t="s">
        <v>39</v>
      </c>
      <c r="G12" s="14" t="s">
        <v>40</v>
      </c>
      <c r="H12" s="15">
        <v>43647</v>
      </c>
      <c r="I12" s="13" t="s">
        <v>41</v>
      </c>
      <c r="J12" s="13" t="s">
        <v>42</v>
      </c>
      <c r="K12" s="26">
        <f t="shared" si="1"/>
        <v>566000</v>
      </c>
      <c r="L12" s="26"/>
      <c r="M12" s="27">
        <v>566000</v>
      </c>
      <c r="N12" s="26"/>
      <c r="O12" s="26"/>
      <c r="P12" s="27"/>
      <c r="Q12" s="26">
        <f t="shared" si="2"/>
        <v>566000</v>
      </c>
      <c r="R12" s="27">
        <v>0</v>
      </c>
      <c r="S12" s="15">
        <v>47300</v>
      </c>
      <c r="T12" s="32">
        <v>0.096</v>
      </c>
      <c r="U12" s="14" t="s">
        <v>59</v>
      </c>
      <c r="V12" s="14" t="s">
        <v>44</v>
      </c>
      <c r="W12" s="14" t="s">
        <v>60</v>
      </c>
      <c r="X12" s="33">
        <v>13729118437</v>
      </c>
      <c r="Y12" s="14"/>
    </row>
    <row r="13" s="2" customFormat="1" ht="30" customHeight="1" spans="1:25">
      <c r="A13" s="13">
        <v>7</v>
      </c>
      <c r="B13" s="13" t="s">
        <v>36</v>
      </c>
      <c r="C13" s="13" t="s">
        <v>61</v>
      </c>
      <c r="D13" s="13" t="s">
        <v>38</v>
      </c>
      <c r="E13" s="13" t="s">
        <v>38</v>
      </c>
      <c r="F13" s="14" t="s">
        <v>39</v>
      </c>
      <c r="G13" s="14" t="s">
        <v>40</v>
      </c>
      <c r="H13" s="15">
        <v>43647</v>
      </c>
      <c r="I13" s="13" t="s">
        <v>41</v>
      </c>
      <c r="J13" s="13" t="s">
        <v>42</v>
      </c>
      <c r="K13" s="26">
        <f t="shared" si="1"/>
        <v>1022350</v>
      </c>
      <c r="L13" s="26"/>
      <c r="M13" s="27">
        <v>1022350</v>
      </c>
      <c r="N13" s="26"/>
      <c r="O13" s="26"/>
      <c r="P13" s="27"/>
      <c r="Q13" s="26">
        <f t="shared" si="2"/>
        <v>1022350</v>
      </c>
      <c r="R13" s="27">
        <v>0</v>
      </c>
      <c r="S13" s="15">
        <v>47300</v>
      </c>
      <c r="T13" s="32">
        <v>0.096</v>
      </c>
      <c r="U13" s="14" t="s">
        <v>62</v>
      </c>
      <c r="V13" s="14" t="s">
        <v>44</v>
      </c>
      <c r="W13" s="14" t="s">
        <v>63</v>
      </c>
      <c r="X13" s="33">
        <v>13590003823</v>
      </c>
      <c r="Y13" s="14"/>
    </row>
    <row r="14" s="2" customFormat="1" ht="30" customHeight="1" spans="1:25">
      <c r="A14" s="13">
        <v>8</v>
      </c>
      <c r="B14" s="13" t="s">
        <v>36</v>
      </c>
      <c r="C14" s="13" t="s">
        <v>64</v>
      </c>
      <c r="D14" s="13" t="s">
        <v>38</v>
      </c>
      <c r="E14" s="13" t="s">
        <v>38</v>
      </c>
      <c r="F14" s="14" t="s">
        <v>39</v>
      </c>
      <c r="G14" s="14" t="s">
        <v>40</v>
      </c>
      <c r="H14" s="15">
        <v>43647</v>
      </c>
      <c r="I14" s="13" t="s">
        <v>41</v>
      </c>
      <c r="J14" s="13" t="s">
        <v>42</v>
      </c>
      <c r="K14" s="26">
        <f t="shared" si="1"/>
        <v>1119758</v>
      </c>
      <c r="L14" s="26"/>
      <c r="M14" s="27">
        <v>1119758</v>
      </c>
      <c r="N14" s="26"/>
      <c r="O14" s="26"/>
      <c r="P14" s="27"/>
      <c r="Q14" s="26">
        <f t="shared" si="2"/>
        <v>1119758</v>
      </c>
      <c r="R14" s="27">
        <v>0</v>
      </c>
      <c r="S14" s="15">
        <v>47300</v>
      </c>
      <c r="T14" s="32">
        <v>0.096</v>
      </c>
      <c r="U14" s="14" t="s">
        <v>65</v>
      </c>
      <c r="V14" s="14" t="s">
        <v>44</v>
      </c>
      <c r="W14" s="14" t="s">
        <v>66</v>
      </c>
      <c r="X14" s="14">
        <v>13659757818</v>
      </c>
      <c r="Y14" s="14"/>
    </row>
    <row r="15" s="2" customFormat="1" ht="30" customHeight="1" spans="1:25">
      <c r="A15" s="13">
        <v>9</v>
      </c>
      <c r="B15" s="13" t="s">
        <v>36</v>
      </c>
      <c r="C15" s="13" t="s">
        <v>67</v>
      </c>
      <c r="D15" s="13" t="s">
        <v>38</v>
      </c>
      <c r="E15" s="13" t="s">
        <v>38</v>
      </c>
      <c r="F15" s="14" t="s">
        <v>39</v>
      </c>
      <c r="G15" s="14" t="s">
        <v>40</v>
      </c>
      <c r="H15" s="15">
        <v>43647</v>
      </c>
      <c r="I15" s="13" t="s">
        <v>41</v>
      </c>
      <c r="J15" s="13" t="s">
        <v>42</v>
      </c>
      <c r="K15" s="26">
        <f t="shared" si="1"/>
        <v>86598.38</v>
      </c>
      <c r="L15" s="26"/>
      <c r="M15" s="27">
        <v>86598.38</v>
      </c>
      <c r="N15" s="26"/>
      <c r="O15" s="26"/>
      <c r="P15" s="27"/>
      <c r="Q15" s="26">
        <f t="shared" si="2"/>
        <v>86598.38</v>
      </c>
      <c r="R15" s="27">
        <v>0</v>
      </c>
      <c r="S15" s="15">
        <v>47300</v>
      </c>
      <c r="T15" s="32">
        <v>0.096</v>
      </c>
      <c r="U15" s="14" t="s">
        <v>68</v>
      </c>
      <c r="V15" s="14" t="s">
        <v>44</v>
      </c>
      <c r="W15" s="14" t="s">
        <v>69</v>
      </c>
      <c r="X15" s="33">
        <v>18820696111</v>
      </c>
      <c r="Y15" s="14"/>
    </row>
    <row r="16" s="2" customFormat="1" ht="30" customHeight="1" spans="1:25">
      <c r="A16" s="13">
        <v>10</v>
      </c>
      <c r="B16" s="13" t="s">
        <v>36</v>
      </c>
      <c r="C16" s="13" t="s">
        <v>70</v>
      </c>
      <c r="D16" s="13" t="s">
        <v>38</v>
      </c>
      <c r="E16" s="13" t="s">
        <v>38</v>
      </c>
      <c r="F16" s="14" t="s">
        <v>39</v>
      </c>
      <c r="G16" s="14" t="s">
        <v>40</v>
      </c>
      <c r="H16" s="15">
        <v>43647</v>
      </c>
      <c r="I16" s="13" t="s">
        <v>41</v>
      </c>
      <c r="J16" s="13" t="s">
        <v>42</v>
      </c>
      <c r="K16" s="26">
        <f t="shared" si="1"/>
        <v>296775</v>
      </c>
      <c r="L16" s="26"/>
      <c r="M16" s="27">
        <v>296775</v>
      </c>
      <c r="N16" s="26"/>
      <c r="O16" s="26"/>
      <c r="P16" s="27"/>
      <c r="Q16" s="26">
        <f t="shared" si="2"/>
        <v>296775</v>
      </c>
      <c r="R16" s="27">
        <v>0</v>
      </c>
      <c r="S16" s="15">
        <v>47300</v>
      </c>
      <c r="T16" s="32">
        <v>0.096</v>
      </c>
      <c r="U16" s="14" t="s">
        <v>71</v>
      </c>
      <c r="V16" s="14" t="s">
        <v>44</v>
      </c>
      <c r="W16" s="14" t="s">
        <v>72</v>
      </c>
      <c r="X16" s="33">
        <v>13420138222</v>
      </c>
      <c r="Y16" s="14"/>
    </row>
    <row r="17" s="2" customFormat="1" ht="30" customHeight="1" spans="1:25">
      <c r="A17" s="13">
        <v>11</v>
      </c>
      <c r="B17" s="13" t="s">
        <v>36</v>
      </c>
      <c r="C17" s="13" t="s">
        <v>73</v>
      </c>
      <c r="D17" s="13" t="s">
        <v>38</v>
      </c>
      <c r="E17" s="13" t="s">
        <v>38</v>
      </c>
      <c r="F17" s="14" t="s">
        <v>39</v>
      </c>
      <c r="G17" s="14" t="s">
        <v>40</v>
      </c>
      <c r="H17" s="15">
        <v>43647</v>
      </c>
      <c r="I17" s="13" t="s">
        <v>41</v>
      </c>
      <c r="J17" s="13" t="s">
        <v>42</v>
      </c>
      <c r="K17" s="26">
        <f t="shared" si="1"/>
        <v>941956</v>
      </c>
      <c r="L17" s="26"/>
      <c r="M17" s="27">
        <v>941956</v>
      </c>
      <c r="N17" s="26"/>
      <c r="O17" s="26"/>
      <c r="P17" s="27"/>
      <c r="Q17" s="26">
        <f t="shared" si="2"/>
        <v>941956</v>
      </c>
      <c r="R17" s="27">
        <v>0</v>
      </c>
      <c r="S17" s="15">
        <v>47300</v>
      </c>
      <c r="T17" s="32">
        <v>0.096</v>
      </c>
      <c r="U17" s="14" t="s">
        <v>74</v>
      </c>
      <c r="V17" s="14" t="s">
        <v>44</v>
      </c>
      <c r="W17" s="14" t="s">
        <v>75</v>
      </c>
      <c r="X17" s="33">
        <v>13729106338</v>
      </c>
      <c r="Y17" s="14"/>
    </row>
    <row r="18" s="2" customFormat="1" ht="30" customHeight="1" spans="1:25">
      <c r="A18" s="13">
        <v>12</v>
      </c>
      <c r="B18" s="13" t="s">
        <v>36</v>
      </c>
      <c r="C18" s="13" t="s">
        <v>76</v>
      </c>
      <c r="D18" s="13" t="s">
        <v>77</v>
      </c>
      <c r="E18" s="13" t="s">
        <v>77</v>
      </c>
      <c r="F18" s="16" t="s">
        <v>78</v>
      </c>
      <c r="G18" s="16" t="s">
        <v>36</v>
      </c>
      <c r="H18" s="17">
        <v>43437</v>
      </c>
      <c r="I18" s="13" t="s">
        <v>41</v>
      </c>
      <c r="J18" s="13" t="s">
        <v>42</v>
      </c>
      <c r="K18" s="26">
        <f t="shared" si="1"/>
        <v>787500</v>
      </c>
      <c r="L18" s="26"/>
      <c r="M18" s="28">
        <v>787500</v>
      </c>
      <c r="N18" s="26"/>
      <c r="O18" s="26"/>
      <c r="P18" s="28"/>
      <c r="Q18" s="26">
        <f t="shared" si="2"/>
        <v>787500</v>
      </c>
      <c r="R18" s="28">
        <v>0</v>
      </c>
      <c r="S18" s="17">
        <v>44501</v>
      </c>
      <c r="T18" s="34">
        <v>0.1</v>
      </c>
      <c r="U18" s="16" t="s">
        <v>79</v>
      </c>
      <c r="V18" s="16" t="s">
        <v>44</v>
      </c>
      <c r="W18" s="16" t="s">
        <v>80</v>
      </c>
      <c r="X18" s="35">
        <v>13543563693</v>
      </c>
      <c r="Y18" s="16" t="s">
        <v>81</v>
      </c>
    </row>
    <row r="19" s="2" customFormat="1" ht="30" customHeight="1" spans="1:25">
      <c r="A19" s="13">
        <v>13</v>
      </c>
      <c r="B19" s="13" t="s">
        <v>36</v>
      </c>
      <c r="C19" s="13" t="s">
        <v>82</v>
      </c>
      <c r="D19" s="13" t="s">
        <v>38</v>
      </c>
      <c r="E19" s="13" t="s">
        <v>38</v>
      </c>
      <c r="F19" s="14" t="s">
        <v>39</v>
      </c>
      <c r="G19" s="14" t="s">
        <v>40</v>
      </c>
      <c r="H19" s="15">
        <v>43647</v>
      </c>
      <c r="I19" s="13" t="s">
        <v>41</v>
      </c>
      <c r="J19" s="13" t="s">
        <v>42</v>
      </c>
      <c r="K19" s="26">
        <f t="shared" si="1"/>
        <v>289400</v>
      </c>
      <c r="L19" s="26"/>
      <c r="M19" s="27">
        <v>289400</v>
      </c>
      <c r="N19" s="26"/>
      <c r="O19" s="26"/>
      <c r="P19" s="27"/>
      <c r="Q19" s="26">
        <f t="shared" si="2"/>
        <v>289400</v>
      </c>
      <c r="R19" s="27">
        <v>0</v>
      </c>
      <c r="S19" s="15">
        <v>47300</v>
      </c>
      <c r="T19" s="32">
        <v>0.096</v>
      </c>
      <c r="U19" s="14" t="s">
        <v>83</v>
      </c>
      <c r="V19" s="14" t="s">
        <v>44</v>
      </c>
      <c r="W19" s="14" t="s">
        <v>84</v>
      </c>
      <c r="X19" s="33">
        <v>13822565199</v>
      </c>
      <c r="Y19" s="14"/>
    </row>
    <row r="20" s="2" customFormat="1" ht="30" customHeight="1" spans="1:25">
      <c r="A20" s="13">
        <v>14</v>
      </c>
      <c r="B20" s="13" t="s">
        <v>36</v>
      </c>
      <c r="C20" s="13" t="s">
        <v>85</v>
      </c>
      <c r="D20" s="13" t="s">
        <v>77</v>
      </c>
      <c r="E20" s="13" t="s">
        <v>77</v>
      </c>
      <c r="F20" s="16" t="s">
        <v>78</v>
      </c>
      <c r="G20" s="16" t="s">
        <v>36</v>
      </c>
      <c r="H20" s="17">
        <v>43437</v>
      </c>
      <c r="I20" s="13" t="s">
        <v>41</v>
      </c>
      <c r="J20" s="13" t="s">
        <v>42</v>
      </c>
      <c r="K20" s="26">
        <f t="shared" si="1"/>
        <v>800000</v>
      </c>
      <c r="L20" s="26"/>
      <c r="M20" s="28">
        <v>800000</v>
      </c>
      <c r="N20" s="26"/>
      <c r="O20" s="26"/>
      <c r="P20" s="28"/>
      <c r="Q20" s="26">
        <f t="shared" si="2"/>
        <v>800000</v>
      </c>
      <c r="R20" s="28">
        <v>0</v>
      </c>
      <c r="S20" s="17">
        <v>44501</v>
      </c>
      <c r="T20" s="34">
        <v>0.1</v>
      </c>
      <c r="U20" s="16" t="s">
        <v>86</v>
      </c>
      <c r="V20" s="16" t="s">
        <v>44</v>
      </c>
      <c r="W20" s="16" t="s">
        <v>87</v>
      </c>
      <c r="X20" s="35">
        <v>13827159968</v>
      </c>
      <c r="Y20" s="16" t="s">
        <v>88</v>
      </c>
    </row>
    <row r="21" s="2" customFormat="1" ht="30" customHeight="1" spans="1:25">
      <c r="A21" s="13">
        <v>15</v>
      </c>
      <c r="B21" s="13" t="s">
        <v>36</v>
      </c>
      <c r="C21" s="13" t="s">
        <v>89</v>
      </c>
      <c r="D21" s="13" t="s">
        <v>38</v>
      </c>
      <c r="E21" s="13" t="s">
        <v>38</v>
      </c>
      <c r="F21" s="14" t="s">
        <v>39</v>
      </c>
      <c r="G21" s="14" t="s">
        <v>40</v>
      </c>
      <c r="H21" s="15">
        <v>43647</v>
      </c>
      <c r="I21" s="13" t="s">
        <v>41</v>
      </c>
      <c r="J21" s="13" t="s">
        <v>42</v>
      </c>
      <c r="K21" s="26">
        <f t="shared" si="1"/>
        <v>233950</v>
      </c>
      <c r="L21" s="26"/>
      <c r="M21" s="27">
        <v>233950</v>
      </c>
      <c r="N21" s="26"/>
      <c r="O21" s="26"/>
      <c r="P21" s="27"/>
      <c r="Q21" s="26">
        <f t="shared" si="2"/>
        <v>233950</v>
      </c>
      <c r="R21" s="27">
        <v>0</v>
      </c>
      <c r="S21" s="15">
        <v>47300</v>
      </c>
      <c r="T21" s="32">
        <v>0.096</v>
      </c>
      <c r="U21" s="14" t="s">
        <v>90</v>
      </c>
      <c r="V21" s="14" t="s">
        <v>44</v>
      </c>
      <c r="W21" s="14" t="s">
        <v>91</v>
      </c>
      <c r="X21" s="33">
        <v>13536441985</v>
      </c>
      <c r="Y21" s="14"/>
    </row>
    <row r="22" s="2" customFormat="1" ht="30" customHeight="1" spans="1:25">
      <c r="A22" s="13">
        <v>16</v>
      </c>
      <c r="B22" s="13" t="s">
        <v>36</v>
      </c>
      <c r="C22" s="13" t="s">
        <v>61</v>
      </c>
      <c r="D22" s="13" t="s">
        <v>92</v>
      </c>
      <c r="E22" s="13" t="s">
        <v>92</v>
      </c>
      <c r="F22" s="14" t="s">
        <v>39</v>
      </c>
      <c r="G22" s="14" t="s">
        <v>93</v>
      </c>
      <c r="H22" s="15">
        <v>44074</v>
      </c>
      <c r="I22" s="13" t="s">
        <v>41</v>
      </c>
      <c r="J22" s="13" t="s">
        <v>42</v>
      </c>
      <c r="K22" s="26">
        <v>400000</v>
      </c>
      <c r="L22" s="26"/>
      <c r="M22" s="26">
        <v>400000</v>
      </c>
      <c r="N22" s="26"/>
      <c r="O22" s="26"/>
      <c r="P22" s="27"/>
      <c r="Q22" s="26">
        <v>400000</v>
      </c>
      <c r="R22" s="27">
        <v>0</v>
      </c>
      <c r="S22" s="15">
        <v>45169</v>
      </c>
      <c r="T22" s="36">
        <v>0.09</v>
      </c>
      <c r="U22" s="14" t="s">
        <v>62</v>
      </c>
      <c r="V22" s="14" t="s">
        <v>44</v>
      </c>
      <c r="W22" s="14" t="s">
        <v>63</v>
      </c>
      <c r="X22" s="33">
        <v>13590003823</v>
      </c>
      <c r="Y22" s="14"/>
    </row>
    <row r="23" s="2" customFormat="1" ht="30" customHeight="1" spans="1:25">
      <c r="A23" s="13">
        <v>17</v>
      </c>
      <c r="B23" s="13" t="s">
        <v>36</v>
      </c>
      <c r="C23" s="13" t="s">
        <v>94</v>
      </c>
      <c r="D23" s="13" t="s">
        <v>92</v>
      </c>
      <c r="E23" s="13" t="s">
        <v>92</v>
      </c>
      <c r="F23" s="14" t="s">
        <v>39</v>
      </c>
      <c r="G23" s="14" t="s">
        <v>93</v>
      </c>
      <c r="H23" s="15">
        <v>44074</v>
      </c>
      <c r="I23" s="13" t="s">
        <v>41</v>
      </c>
      <c r="J23" s="13" t="s">
        <v>42</v>
      </c>
      <c r="K23" s="26">
        <v>700000</v>
      </c>
      <c r="L23" s="26"/>
      <c r="M23" s="26">
        <v>700000</v>
      </c>
      <c r="N23" s="26"/>
      <c r="O23" s="26"/>
      <c r="P23" s="27"/>
      <c r="Q23" s="26">
        <v>700000</v>
      </c>
      <c r="R23" s="27">
        <v>0</v>
      </c>
      <c r="S23" s="15">
        <v>45169</v>
      </c>
      <c r="T23" s="36">
        <v>0.09</v>
      </c>
      <c r="U23" s="14" t="s">
        <v>95</v>
      </c>
      <c r="V23" s="14" t="s">
        <v>44</v>
      </c>
      <c r="W23" s="14" t="s">
        <v>96</v>
      </c>
      <c r="X23" s="33">
        <v>13553523498</v>
      </c>
      <c r="Y23" s="14"/>
    </row>
    <row r="24" s="2" customFormat="1" ht="30" customHeight="1" spans="1:25">
      <c r="A24" s="13">
        <v>18</v>
      </c>
      <c r="B24" s="13" t="s">
        <v>36</v>
      </c>
      <c r="C24" s="13" t="s">
        <v>73</v>
      </c>
      <c r="D24" s="13" t="s">
        <v>92</v>
      </c>
      <c r="E24" s="13" t="s">
        <v>92</v>
      </c>
      <c r="F24" s="14" t="s">
        <v>39</v>
      </c>
      <c r="G24" s="14" t="s">
        <v>93</v>
      </c>
      <c r="H24" s="15">
        <v>44074</v>
      </c>
      <c r="I24" s="13" t="s">
        <v>41</v>
      </c>
      <c r="J24" s="13" t="s">
        <v>42</v>
      </c>
      <c r="K24" s="26">
        <v>600000</v>
      </c>
      <c r="L24" s="26"/>
      <c r="M24" s="26">
        <v>600000</v>
      </c>
      <c r="N24" s="26"/>
      <c r="O24" s="26"/>
      <c r="P24" s="27"/>
      <c r="Q24" s="26">
        <v>600000</v>
      </c>
      <c r="R24" s="27">
        <v>0</v>
      </c>
      <c r="S24" s="15">
        <v>45169</v>
      </c>
      <c r="T24" s="36">
        <v>0.09</v>
      </c>
      <c r="U24" s="14" t="s">
        <v>74</v>
      </c>
      <c r="V24" s="14" t="s">
        <v>44</v>
      </c>
      <c r="W24" s="14" t="s">
        <v>75</v>
      </c>
      <c r="X24" s="33">
        <v>13729106338</v>
      </c>
      <c r="Y24" s="14"/>
    </row>
    <row r="25" s="2" customFormat="1" ht="30" customHeight="1" spans="1:25">
      <c r="A25" s="13">
        <v>19</v>
      </c>
      <c r="B25" s="13" t="s">
        <v>36</v>
      </c>
      <c r="C25" s="13" t="s">
        <v>97</v>
      </c>
      <c r="D25" s="13" t="s">
        <v>92</v>
      </c>
      <c r="E25" s="13" t="s">
        <v>92</v>
      </c>
      <c r="F25" s="14" t="s">
        <v>39</v>
      </c>
      <c r="G25" s="14" t="s">
        <v>93</v>
      </c>
      <c r="H25" s="15">
        <v>44074</v>
      </c>
      <c r="I25" s="13" t="s">
        <v>41</v>
      </c>
      <c r="J25" s="13" t="s">
        <v>42</v>
      </c>
      <c r="K25" s="26">
        <v>600000</v>
      </c>
      <c r="L25" s="26"/>
      <c r="M25" s="26">
        <v>600000</v>
      </c>
      <c r="N25" s="26"/>
      <c r="O25" s="26"/>
      <c r="P25" s="27"/>
      <c r="Q25" s="26">
        <v>600000</v>
      </c>
      <c r="R25" s="27">
        <v>0</v>
      </c>
      <c r="S25" s="15">
        <v>45169</v>
      </c>
      <c r="T25" s="36">
        <v>0.09</v>
      </c>
      <c r="U25" s="14" t="s">
        <v>98</v>
      </c>
      <c r="V25" s="14" t="s">
        <v>44</v>
      </c>
      <c r="W25" s="14" t="s">
        <v>99</v>
      </c>
      <c r="X25" s="33">
        <v>13790991119</v>
      </c>
      <c r="Y25" s="14"/>
    </row>
    <row r="26" s="2" customFormat="1" ht="30" customHeight="1" spans="1:25">
      <c r="A26" s="12" t="s">
        <v>100</v>
      </c>
      <c r="B26" s="12"/>
      <c r="C26" s="12"/>
      <c r="D26" s="12"/>
      <c r="E26" s="12"/>
      <c r="F26" s="12"/>
      <c r="G26" s="12"/>
      <c r="H26" s="12"/>
      <c r="I26" s="12"/>
      <c r="J26" s="12"/>
      <c r="K26" s="25">
        <f>SUM(K7:K25)</f>
        <v>11574712.38</v>
      </c>
      <c r="L26" s="25">
        <f t="shared" ref="L26:R26" si="3">SUM(L7:L25)</f>
        <v>0</v>
      </c>
      <c r="M26" s="25">
        <f t="shared" si="3"/>
        <v>11574712.38</v>
      </c>
      <c r="N26" s="25">
        <f t="shared" si="3"/>
        <v>0</v>
      </c>
      <c r="O26" s="25">
        <f t="shared" si="3"/>
        <v>0</v>
      </c>
      <c r="P26" s="25">
        <f t="shared" si="3"/>
        <v>0</v>
      </c>
      <c r="Q26" s="25">
        <f t="shared" si="3"/>
        <v>11574712.38</v>
      </c>
      <c r="R26" s="25">
        <f t="shared" si="3"/>
        <v>0</v>
      </c>
      <c r="S26" s="12"/>
      <c r="T26" s="12"/>
      <c r="U26" s="12"/>
      <c r="V26" s="12"/>
      <c r="W26" s="12"/>
      <c r="X26" s="12"/>
      <c r="Y26" s="12"/>
    </row>
    <row r="27" ht="40.5" spans="1:25">
      <c r="A27" s="18">
        <v>1</v>
      </c>
      <c r="B27" s="18" t="s">
        <v>101</v>
      </c>
      <c r="C27" s="13" t="s">
        <v>102</v>
      </c>
      <c r="D27" s="13" t="s">
        <v>103</v>
      </c>
      <c r="E27" s="13" t="s">
        <v>104</v>
      </c>
      <c r="F27" s="13" t="s">
        <v>105</v>
      </c>
      <c r="G27" s="13" t="s">
        <v>106</v>
      </c>
      <c r="H27" s="19">
        <v>2018.1</v>
      </c>
      <c r="I27" s="13" t="s">
        <v>41</v>
      </c>
      <c r="J27" s="13" t="s">
        <v>105</v>
      </c>
      <c r="K27" s="26">
        <v>100000</v>
      </c>
      <c r="L27" s="29"/>
      <c r="M27" s="26">
        <v>100000</v>
      </c>
      <c r="N27" s="29"/>
      <c r="O27" s="29"/>
      <c r="P27" s="29"/>
      <c r="Q27" s="26">
        <v>100000</v>
      </c>
      <c r="R27" s="29">
        <v>0</v>
      </c>
      <c r="S27" s="19">
        <v>2021.1</v>
      </c>
      <c r="T27" s="37">
        <v>0.1</v>
      </c>
      <c r="U27" s="13" t="s">
        <v>107</v>
      </c>
      <c r="V27" s="13" t="s">
        <v>108</v>
      </c>
      <c r="W27" s="13" t="s">
        <v>109</v>
      </c>
      <c r="X27" s="13" t="s">
        <v>110</v>
      </c>
      <c r="Y27" s="18"/>
    </row>
    <row r="28" ht="40.5" spans="1:25">
      <c r="A28" s="18">
        <v>2</v>
      </c>
      <c r="B28" s="18" t="s">
        <v>101</v>
      </c>
      <c r="C28" s="13" t="s">
        <v>111</v>
      </c>
      <c r="D28" s="13" t="s">
        <v>103</v>
      </c>
      <c r="E28" s="13" t="s">
        <v>104</v>
      </c>
      <c r="F28" s="13" t="s">
        <v>105</v>
      </c>
      <c r="G28" s="13" t="s">
        <v>106</v>
      </c>
      <c r="H28" s="19">
        <v>2018.1</v>
      </c>
      <c r="I28" s="13" t="s">
        <v>41</v>
      </c>
      <c r="J28" s="13" t="s">
        <v>105</v>
      </c>
      <c r="K28" s="26">
        <v>100000</v>
      </c>
      <c r="L28" s="29"/>
      <c r="M28" s="26">
        <v>100000</v>
      </c>
      <c r="N28" s="29"/>
      <c r="O28" s="29"/>
      <c r="P28" s="29"/>
      <c r="Q28" s="26">
        <v>100000</v>
      </c>
      <c r="R28" s="29">
        <v>0</v>
      </c>
      <c r="S28" s="19">
        <v>2021.1</v>
      </c>
      <c r="T28" s="37">
        <v>0.1</v>
      </c>
      <c r="U28" s="13" t="s">
        <v>107</v>
      </c>
      <c r="V28" s="13" t="s">
        <v>108</v>
      </c>
      <c r="W28" s="13" t="s">
        <v>112</v>
      </c>
      <c r="X28" s="13" t="s">
        <v>113</v>
      </c>
      <c r="Y28" s="18"/>
    </row>
    <row r="29" ht="40.5" spans="1:25">
      <c r="A29" s="18">
        <v>3</v>
      </c>
      <c r="B29" s="18" t="s">
        <v>101</v>
      </c>
      <c r="C29" s="13" t="s">
        <v>114</v>
      </c>
      <c r="D29" s="13" t="s">
        <v>103</v>
      </c>
      <c r="E29" s="13" t="s">
        <v>104</v>
      </c>
      <c r="F29" s="13" t="s">
        <v>105</v>
      </c>
      <c r="G29" s="13" t="s">
        <v>106</v>
      </c>
      <c r="H29" s="19">
        <v>2018.1</v>
      </c>
      <c r="I29" s="13" t="s">
        <v>41</v>
      </c>
      <c r="J29" s="13" t="s">
        <v>105</v>
      </c>
      <c r="K29" s="26">
        <v>100000</v>
      </c>
      <c r="L29" s="29"/>
      <c r="M29" s="26">
        <v>100000</v>
      </c>
      <c r="N29" s="29"/>
      <c r="O29" s="29"/>
      <c r="P29" s="29"/>
      <c r="Q29" s="26">
        <v>100000</v>
      </c>
      <c r="R29" s="29">
        <v>0</v>
      </c>
      <c r="S29" s="19">
        <v>2021.1</v>
      </c>
      <c r="T29" s="37">
        <v>0.1</v>
      </c>
      <c r="U29" s="13" t="s">
        <v>107</v>
      </c>
      <c r="V29" s="13" t="s">
        <v>108</v>
      </c>
      <c r="W29" s="13" t="s">
        <v>115</v>
      </c>
      <c r="X29" s="13" t="s">
        <v>116</v>
      </c>
      <c r="Y29" s="18"/>
    </row>
    <row r="30" ht="40.5" spans="1:25">
      <c r="A30" s="18">
        <v>4</v>
      </c>
      <c r="B30" s="18" t="s">
        <v>101</v>
      </c>
      <c r="C30" s="13" t="s">
        <v>117</v>
      </c>
      <c r="D30" s="13" t="s">
        <v>103</v>
      </c>
      <c r="E30" s="13" t="s">
        <v>104</v>
      </c>
      <c r="F30" s="13" t="s">
        <v>105</v>
      </c>
      <c r="G30" s="13" t="s">
        <v>106</v>
      </c>
      <c r="H30" s="19">
        <v>2018.1</v>
      </c>
      <c r="I30" s="13" t="s">
        <v>41</v>
      </c>
      <c r="J30" s="13" t="s">
        <v>105</v>
      </c>
      <c r="K30" s="26">
        <v>600000</v>
      </c>
      <c r="L30" s="29"/>
      <c r="M30" s="26">
        <v>600000</v>
      </c>
      <c r="N30" s="29"/>
      <c r="O30" s="29"/>
      <c r="P30" s="29"/>
      <c r="Q30" s="26">
        <v>600000</v>
      </c>
      <c r="R30" s="29">
        <v>0</v>
      </c>
      <c r="S30" s="19">
        <v>2021.1</v>
      </c>
      <c r="T30" s="37">
        <v>0.1</v>
      </c>
      <c r="U30" s="13" t="s">
        <v>107</v>
      </c>
      <c r="V30" s="13" t="s">
        <v>108</v>
      </c>
      <c r="W30" s="13" t="s">
        <v>118</v>
      </c>
      <c r="X30" s="13" t="s">
        <v>119</v>
      </c>
      <c r="Y30" s="18"/>
    </row>
    <row r="31" ht="40.5" spans="1:25">
      <c r="A31" s="18">
        <v>5</v>
      </c>
      <c r="B31" s="18" t="s">
        <v>101</v>
      </c>
      <c r="C31" s="13" t="s">
        <v>120</v>
      </c>
      <c r="D31" s="13" t="s">
        <v>103</v>
      </c>
      <c r="E31" s="13" t="s">
        <v>104</v>
      </c>
      <c r="F31" s="13" t="s">
        <v>105</v>
      </c>
      <c r="G31" s="13" t="s">
        <v>106</v>
      </c>
      <c r="H31" s="19">
        <v>2018.1</v>
      </c>
      <c r="I31" s="13" t="s">
        <v>41</v>
      </c>
      <c r="J31" s="13" t="s">
        <v>105</v>
      </c>
      <c r="K31" s="26">
        <v>100000</v>
      </c>
      <c r="L31" s="29"/>
      <c r="M31" s="26">
        <v>100000</v>
      </c>
      <c r="N31" s="29"/>
      <c r="O31" s="29"/>
      <c r="P31" s="29"/>
      <c r="Q31" s="26">
        <v>100000</v>
      </c>
      <c r="R31" s="29">
        <v>0</v>
      </c>
      <c r="S31" s="19">
        <v>2021.1</v>
      </c>
      <c r="T31" s="37">
        <v>0.1</v>
      </c>
      <c r="U31" s="13" t="s">
        <v>107</v>
      </c>
      <c r="V31" s="13" t="s">
        <v>108</v>
      </c>
      <c r="W31" s="13" t="s">
        <v>121</v>
      </c>
      <c r="X31" s="13" t="s">
        <v>122</v>
      </c>
      <c r="Y31" s="18"/>
    </row>
    <row r="32" ht="40.5" spans="1:25">
      <c r="A32" s="18">
        <v>6</v>
      </c>
      <c r="B32" s="18" t="s">
        <v>101</v>
      </c>
      <c r="C32" s="13" t="s">
        <v>123</v>
      </c>
      <c r="D32" s="13" t="s">
        <v>103</v>
      </c>
      <c r="E32" s="13" t="s">
        <v>104</v>
      </c>
      <c r="F32" s="13" t="s">
        <v>105</v>
      </c>
      <c r="G32" s="13" t="s">
        <v>106</v>
      </c>
      <c r="H32" s="19">
        <v>2018.1</v>
      </c>
      <c r="I32" s="13" t="s">
        <v>41</v>
      </c>
      <c r="J32" s="13" t="s">
        <v>105</v>
      </c>
      <c r="K32" s="26">
        <v>600000</v>
      </c>
      <c r="L32" s="29"/>
      <c r="M32" s="26">
        <v>600000</v>
      </c>
      <c r="N32" s="29"/>
      <c r="O32" s="29"/>
      <c r="P32" s="29"/>
      <c r="Q32" s="26">
        <v>600000</v>
      </c>
      <c r="R32" s="29">
        <v>0</v>
      </c>
      <c r="S32" s="19">
        <v>2021.1</v>
      </c>
      <c r="T32" s="37">
        <v>0.1</v>
      </c>
      <c r="U32" s="13" t="s">
        <v>107</v>
      </c>
      <c r="V32" s="13" t="s">
        <v>108</v>
      </c>
      <c r="W32" s="13" t="s">
        <v>124</v>
      </c>
      <c r="X32" s="13" t="s">
        <v>125</v>
      </c>
      <c r="Y32" s="18"/>
    </row>
    <row r="33" ht="40.5" spans="1:25">
      <c r="A33" s="18">
        <v>7</v>
      </c>
      <c r="B33" s="18" t="s">
        <v>101</v>
      </c>
      <c r="C33" s="13" t="s">
        <v>126</v>
      </c>
      <c r="D33" s="13" t="s">
        <v>103</v>
      </c>
      <c r="E33" s="13" t="s">
        <v>104</v>
      </c>
      <c r="F33" s="13" t="s">
        <v>105</v>
      </c>
      <c r="G33" s="13" t="s">
        <v>106</v>
      </c>
      <c r="H33" s="19">
        <v>2018.1</v>
      </c>
      <c r="I33" s="13" t="s">
        <v>41</v>
      </c>
      <c r="J33" s="13" t="s">
        <v>105</v>
      </c>
      <c r="K33" s="26">
        <v>100000</v>
      </c>
      <c r="L33" s="29"/>
      <c r="M33" s="26">
        <v>100000</v>
      </c>
      <c r="N33" s="29"/>
      <c r="O33" s="29"/>
      <c r="P33" s="29"/>
      <c r="Q33" s="26">
        <v>100000</v>
      </c>
      <c r="R33" s="29">
        <v>0</v>
      </c>
      <c r="S33" s="19">
        <v>2021.1</v>
      </c>
      <c r="T33" s="37">
        <v>0.1</v>
      </c>
      <c r="U33" s="13" t="s">
        <v>107</v>
      </c>
      <c r="V33" s="13" t="s">
        <v>108</v>
      </c>
      <c r="W33" s="13" t="s">
        <v>127</v>
      </c>
      <c r="X33" s="13" t="s">
        <v>128</v>
      </c>
      <c r="Y33" s="18"/>
    </row>
    <row r="34" ht="40.5" spans="1:25">
      <c r="A34" s="18">
        <v>8</v>
      </c>
      <c r="B34" s="18" t="s">
        <v>101</v>
      </c>
      <c r="C34" s="13" t="s">
        <v>129</v>
      </c>
      <c r="D34" s="13" t="s">
        <v>103</v>
      </c>
      <c r="E34" s="13" t="s">
        <v>104</v>
      </c>
      <c r="F34" s="13" t="s">
        <v>105</v>
      </c>
      <c r="G34" s="13" t="s">
        <v>106</v>
      </c>
      <c r="H34" s="19">
        <v>2018.1</v>
      </c>
      <c r="I34" s="13" t="s">
        <v>41</v>
      </c>
      <c r="J34" s="13" t="s">
        <v>105</v>
      </c>
      <c r="K34" s="26">
        <v>100000</v>
      </c>
      <c r="L34" s="29"/>
      <c r="M34" s="26">
        <v>100000</v>
      </c>
      <c r="N34" s="29"/>
      <c r="O34" s="29"/>
      <c r="P34" s="29"/>
      <c r="Q34" s="26">
        <v>100000</v>
      </c>
      <c r="R34" s="29">
        <v>0</v>
      </c>
      <c r="S34" s="19">
        <v>2021.1</v>
      </c>
      <c r="T34" s="37">
        <v>0.1</v>
      </c>
      <c r="U34" s="13" t="s">
        <v>107</v>
      </c>
      <c r="V34" s="13" t="s">
        <v>108</v>
      </c>
      <c r="W34" s="13" t="s">
        <v>130</v>
      </c>
      <c r="X34" s="13" t="s">
        <v>131</v>
      </c>
      <c r="Y34" s="18"/>
    </row>
    <row r="35" ht="40.5" spans="1:25">
      <c r="A35" s="18">
        <v>9</v>
      </c>
      <c r="B35" s="18" t="s">
        <v>101</v>
      </c>
      <c r="C35" s="13" t="s">
        <v>132</v>
      </c>
      <c r="D35" s="13" t="s">
        <v>103</v>
      </c>
      <c r="E35" s="13" t="s">
        <v>104</v>
      </c>
      <c r="F35" s="13" t="s">
        <v>105</v>
      </c>
      <c r="G35" s="13" t="s">
        <v>106</v>
      </c>
      <c r="H35" s="19">
        <v>2018.1</v>
      </c>
      <c r="I35" s="13" t="s">
        <v>41</v>
      </c>
      <c r="J35" s="13" t="s">
        <v>105</v>
      </c>
      <c r="K35" s="26">
        <v>100000</v>
      </c>
      <c r="L35" s="29"/>
      <c r="M35" s="26">
        <v>100000</v>
      </c>
      <c r="N35" s="29"/>
      <c r="O35" s="29"/>
      <c r="P35" s="29"/>
      <c r="Q35" s="26">
        <v>100000</v>
      </c>
      <c r="R35" s="29">
        <v>0</v>
      </c>
      <c r="S35" s="19">
        <v>2021.1</v>
      </c>
      <c r="T35" s="37">
        <v>0.1</v>
      </c>
      <c r="U35" s="13" t="s">
        <v>107</v>
      </c>
      <c r="V35" s="13" t="s">
        <v>108</v>
      </c>
      <c r="W35" s="13" t="s">
        <v>133</v>
      </c>
      <c r="X35" s="13" t="s">
        <v>134</v>
      </c>
      <c r="Y35" s="18"/>
    </row>
    <row r="36" ht="40.5" spans="1:25">
      <c r="A36" s="18">
        <v>10</v>
      </c>
      <c r="B36" s="18" t="s">
        <v>101</v>
      </c>
      <c r="C36" s="13" t="s">
        <v>135</v>
      </c>
      <c r="D36" s="13" t="s">
        <v>103</v>
      </c>
      <c r="E36" s="13" t="s">
        <v>104</v>
      </c>
      <c r="F36" s="13" t="s">
        <v>105</v>
      </c>
      <c r="G36" s="13" t="s">
        <v>106</v>
      </c>
      <c r="H36" s="19">
        <v>2018.1</v>
      </c>
      <c r="I36" s="13" t="s">
        <v>41</v>
      </c>
      <c r="J36" s="13" t="s">
        <v>105</v>
      </c>
      <c r="K36" s="26">
        <v>100000</v>
      </c>
      <c r="L36" s="29"/>
      <c r="M36" s="26">
        <v>100000</v>
      </c>
      <c r="N36" s="29"/>
      <c r="O36" s="29"/>
      <c r="P36" s="29"/>
      <c r="Q36" s="26">
        <v>100000</v>
      </c>
      <c r="R36" s="29">
        <v>0</v>
      </c>
      <c r="S36" s="19">
        <v>2021.1</v>
      </c>
      <c r="T36" s="37">
        <v>0.1</v>
      </c>
      <c r="U36" s="13" t="s">
        <v>107</v>
      </c>
      <c r="V36" s="13" t="s">
        <v>108</v>
      </c>
      <c r="W36" s="13" t="s">
        <v>136</v>
      </c>
      <c r="X36" s="13">
        <v>13724787088</v>
      </c>
      <c r="Y36" s="18"/>
    </row>
    <row r="37" ht="40.5" spans="1:25">
      <c r="A37" s="18">
        <v>11</v>
      </c>
      <c r="B37" s="18" t="s">
        <v>101</v>
      </c>
      <c r="C37" s="13" t="s">
        <v>137</v>
      </c>
      <c r="D37" s="13" t="s">
        <v>103</v>
      </c>
      <c r="E37" s="13" t="s">
        <v>104</v>
      </c>
      <c r="F37" s="13" t="s">
        <v>105</v>
      </c>
      <c r="G37" s="13" t="s">
        <v>106</v>
      </c>
      <c r="H37" s="19">
        <v>2018.1</v>
      </c>
      <c r="I37" s="13" t="s">
        <v>41</v>
      </c>
      <c r="J37" s="13" t="s">
        <v>105</v>
      </c>
      <c r="K37" s="26">
        <v>100000</v>
      </c>
      <c r="L37" s="29"/>
      <c r="M37" s="26">
        <v>100000</v>
      </c>
      <c r="N37" s="29"/>
      <c r="O37" s="29"/>
      <c r="P37" s="29"/>
      <c r="Q37" s="26">
        <v>100000</v>
      </c>
      <c r="R37" s="29">
        <v>0</v>
      </c>
      <c r="S37" s="19">
        <v>2021.1</v>
      </c>
      <c r="T37" s="37">
        <v>0.1</v>
      </c>
      <c r="U37" s="13" t="s">
        <v>107</v>
      </c>
      <c r="V37" s="13" t="s">
        <v>108</v>
      </c>
      <c r="W37" s="13" t="s">
        <v>138</v>
      </c>
      <c r="X37" s="13">
        <v>13692330185</v>
      </c>
      <c r="Y37" s="18"/>
    </row>
    <row r="38" ht="40.5" spans="1:25">
      <c r="A38" s="18">
        <v>12</v>
      </c>
      <c r="B38" s="18" t="s">
        <v>101</v>
      </c>
      <c r="C38" s="13" t="s">
        <v>139</v>
      </c>
      <c r="D38" s="13" t="s">
        <v>103</v>
      </c>
      <c r="E38" s="13" t="s">
        <v>104</v>
      </c>
      <c r="F38" s="13" t="s">
        <v>105</v>
      </c>
      <c r="G38" s="13" t="s">
        <v>106</v>
      </c>
      <c r="H38" s="19">
        <v>2018.1</v>
      </c>
      <c r="I38" s="13" t="s">
        <v>41</v>
      </c>
      <c r="J38" s="13" t="s">
        <v>105</v>
      </c>
      <c r="K38" s="26">
        <v>100000</v>
      </c>
      <c r="L38" s="29"/>
      <c r="M38" s="26">
        <v>100000</v>
      </c>
      <c r="N38" s="29"/>
      <c r="O38" s="29"/>
      <c r="P38" s="29"/>
      <c r="Q38" s="26">
        <v>100000</v>
      </c>
      <c r="R38" s="29">
        <v>0</v>
      </c>
      <c r="S38" s="19">
        <v>2021.1</v>
      </c>
      <c r="T38" s="37">
        <v>0.1</v>
      </c>
      <c r="U38" s="13" t="s">
        <v>107</v>
      </c>
      <c r="V38" s="13" t="s">
        <v>108</v>
      </c>
      <c r="W38" s="13" t="s">
        <v>140</v>
      </c>
      <c r="X38" s="13">
        <v>13420131238</v>
      </c>
      <c r="Y38" s="18"/>
    </row>
    <row r="39" ht="40.5" spans="1:25">
      <c r="A39" s="18">
        <v>13</v>
      </c>
      <c r="B39" s="18" t="s">
        <v>101</v>
      </c>
      <c r="C39" s="13" t="s">
        <v>141</v>
      </c>
      <c r="D39" s="13" t="s">
        <v>103</v>
      </c>
      <c r="E39" s="13" t="s">
        <v>104</v>
      </c>
      <c r="F39" s="13" t="s">
        <v>105</v>
      </c>
      <c r="G39" s="13" t="s">
        <v>106</v>
      </c>
      <c r="H39" s="19">
        <v>2018.1</v>
      </c>
      <c r="I39" s="13" t="s">
        <v>41</v>
      </c>
      <c r="J39" s="13" t="s">
        <v>105</v>
      </c>
      <c r="K39" s="26">
        <v>600000</v>
      </c>
      <c r="L39" s="29"/>
      <c r="M39" s="26">
        <v>600000</v>
      </c>
      <c r="N39" s="29"/>
      <c r="O39" s="29"/>
      <c r="P39" s="29"/>
      <c r="Q39" s="26">
        <v>600000</v>
      </c>
      <c r="R39" s="29">
        <v>0</v>
      </c>
      <c r="S39" s="19">
        <v>2021.1</v>
      </c>
      <c r="T39" s="37">
        <v>0.1</v>
      </c>
      <c r="U39" s="13" t="s">
        <v>107</v>
      </c>
      <c r="V39" s="13" t="s">
        <v>108</v>
      </c>
      <c r="W39" s="13" t="s">
        <v>142</v>
      </c>
      <c r="X39" s="13" t="s">
        <v>143</v>
      </c>
      <c r="Y39" s="18"/>
    </row>
    <row r="40" ht="40.5" spans="1:25">
      <c r="A40" s="18">
        <v>14</v>
      </c>
      <c r="B40" s="18" t="s">
        <v>101</v>
      </c>
      <c r="C40" s="13" t="s">
        <v>144</v>
      </c>
      <c r="D40" s="13" t="s">
        <v>103</v>
      </c>
      <c r="E40" s="13" t="s">
        <v>104</v>
      </c>
      <c r="F40" s="13" t="s">
        <v>105</v>
      </c>
      <c r="G40" s="13" t="s">
        <v>106</v>
      </c>
      <c r="H40" s="19">
        <v>2018.1</v>
      </c>
      <c r="I40" s="13" t="s">
        <v>41</v>
      </c>
      <c r="J40" s="13" t="s">
        <v>105</v>
      </c>
      <c r="K40" s="26">
        <v>100000</v>
      </c>
      <c r="L40" s="29"/>
      <c r="M40" s="26">
        <v>100000</v>
      </c>
      <c r="N40" s="29"/>
      <c r="O40" s="29"/>
      <c r="P40" s="29"/>
      <c r="Q40" s="26">
        <v>100000</v>
      </c>
      <c r="R40" s="29">
        <v>0</v>
      </c>
      <c r="S40" s="19">
        <v>2021.1</v>
      </c>
      <c r="T40" s="37">
        <v>0.1</v>
      </c>
      <c r="U40" s="13" t="s">
        <v>107</v>
      </c>
      <c r="V40" s="13" t="s">
        <v>108</v>
      </c>
      <c r="W40" s="13" t="s">
        <v>145</v>
      </c>
      <c r="X40" s="13">
        <v>13434694238</v>
      </c>
      <c r="Y40" s="18"/>
    </row>
    <row r="41" ht="40.5" spans="1:25">
      <c r="A41" s="18">
        <v>15</v>
      </c>
      <c r="B41" s="18" t="s">
        <v>101</v>
      </c>
      <c r="C41" s="13" t="s">
        <v>146</v>
      </c>
      <c r="D41" s="13" t="s">
        <v>103</v>
      </c>
      <c r="E41" s="13" t="s">
        <v>104</v>
      </c>
      <c r="F41" s="13" t="s">
        <v>105</v>
      </c>
      <c r="G41" s="13" t="s">
        <v>106</v>
      </c>
      <c r="H41" s="19">
        <v>2018.1</v>
      </c>
      <c r="I41" s="13" t="s">
        <v>41</v>
      </c>
      <c r="J41" s="13" t="s">
        <v>105</v>
      </c>
      <c r="K41" s="26">
        <v>100000</v>
      </c>
      <c r="L41" s="29"/>
      <c r="M41" s="26">
        <v>100000</v>
      </c>
      <c r="N41" s="29"/>
      <c r="O41" s="29"/>
      <c r="P41" s="29"/>
      <c r="Q41" s="26">
        <v>100000</v>
      </c>
      <c r="R41" s="29">
        <v>0</v>
      </c>
      <c r="S41" s="19">
        <v>2021.1</v>
      </c>
      <c r="T41" s="37">
        <v>0.1</v>
      </c>
      <c r="U41" s="13" t="s">
        <v>107</v>
      </c>
      <c r="V41" s="13" t="s">
        <v>108</v>
      </c>
      <c r="W41" s="13" t="s">
        <v>147</v>
      </c>
      <c r="X41" s="13">
        <v>13724736256</v>
      </c>
      <c r="Y41" s="18"/>
    </row>
    <row r="42" ht="40.5" spans="1:25">
      <c r="A42" s="18">
        <v>16</v>
      </c>
      <c r="B42" s="18" t="s">
        <v>101</v>
      </c>
      <c r="C42" s="13" t="s">
        <v>148</v>
      </c>
      <c r="D42" s="13" t="s">
        <v>103</v>
      </c>
      <c r="E42" s="13" t="s">
        <v>104</v>
      </c>
      <c r="F42" s="13" t="s">
        <v>105</v>
      </c>
      <c r="G42" s="13" t="s">
        <v>106</v>
      </c>
      <c r="H42" s="19">
        <v>2018.1</v>
      </c>
      <c r="I42" s="13" t="s">
        <v>41</v>
      </c>
      <c r="J42" s="13" t="s">
        <v>105</v>
      </c>
      <c r="K42" s="26">
        <v>100000</v>
      </c>
      <c r="L42" s="29"/>
      <c r="M42" s="26">
        <v>100000</v>
      </c>
      <c r="N42" s="29"/>
      <c r="O42" s="29"/>
      <c r="P42" s="29"/>
      <c r="Q42" s="26">
        <v>100000</v>
      </c>
      <c r="R42" s="29">
        <v>0</v>
      </c>
      <c r="S42" s="19">
        <v>2021.1</v>
      </c>
      <c r="T42" s="37">
        <v>0.1</v>
      </c>
      <c r="U42" s="13" t="s">
        <v>107</v>
      </c>
      <c r="V42" s="13" t="s">
        <v>108</v>
      </c>
      <c r="W42" s="13" t="s">
        <v>149</v>
      </c>
      <c r="X42" s="13">
        <v>15900818911</v>
      </c>
      <c r="Y42" s="18"/>
    </row>
    <row r="43" ht="40.5" spans="1:25">
      <c r="A43" s="18">
        <v>17</v>
      </c>
      <c r="B43" s="18" t="s">
        <v>101</v>
      </c>
      <c r="C43" s="13" t="s">
        <v>150</v>
      </c>
      <c r="D43" s="13" t="s">
        <v>103</v>
      </c>
      <c r="E43" s="13" t="s">
        <v>104</v>
      </c>
      <c r="F43" s="13" t="s">
        <v>105</v>
      </c>
      <c r="G43" s="13" t="s">
        <v>106</v>
      </c>
      <c r="H43" s="19">
        <v>2018.1</v>
      </c>
      <c r="I43" s="13" t="s">
        <v>41</v>
      </c>
      <c r="J43" s="13" t="s">
        <v>105</v>
      </c>
      <c r="K43" s="26">
        <v>100000</v>
      </c>
      <c r="L43" s="29"/>
      <c r="M43" s="26">
        <v>100000</v>
      </c>
      <c r="N43" s="29"/>
      <c r="O43" s="29"/>
      <c r="P43" s="29"/>
      <c r="Q43" s="26">
        <v>100000</v>
      </c>
      <c r="R43" s="29">
        <v>0</v>
      </c>
      <c r="S43" s="19">
        <v>2021.1</v>
      </c>
      <c r="T43" s="37">
        <v>0.1</v>
      </c>
      <c r="U43" s="13" t="s">
        <v>107</v>
      </c>
      <c r="V43" s="13" t="s">
        <v>108</v>
      </c>
      <c r="W43" s="13" t="s">
        <v>151</v>
      </c>
      <c r="X43" s="13">
        <v>13437888029</v>
      </c>
      <c r="Y43" s="18"/>
    </row>
    <row r="44" ht="40.5" spans="1:25">
      <c r="A44" s="18">
        <v>18</v>
      </c>
      <c r="B44" s="18" t="s">
        <v>101</v>
      </c>
      <c r="C44" s="13" t="s">
        <v>152</v>
      </c>
      <c r="D44" s="13" t="s">
        <v>103</v>
      </c>
      <c r="E44" s="13" t="s">
        <v>104</v>
      </c>
      <c r="F44" s="13" t="s">
        <v>105</v>
      </c>
      <c r="G44" s="13" t="s">
        <v>106</v>
      </c>
      <c r="H44" s="19">
        <v>2018.1</v>
      </c>
      <c r="I44" s="13" t="s">
        <v>41</v>
      </c>
      <c r="J44" s="13" t="s">
        <v>105</v>
      </c>
      <c r="K44" s="26">
        <v>100000</v>
      </c>
      <c r="L44" s="29"/>
      <c r="M44" s="26">
        <v>100000</v>
      </c>
      <c r="N44" s="29"/>
      <c r="O44" s="29"/>
      <c r="P44" s="29"/>
      <c r="Q44" s="26">
        <v>100000</v>
      </c>
      <c r="R44" s="29">
        <v>0</v>
      </c>
      <c r="S44" s="19">
        <v>2021.1</v>
      </c>
      <c r="T44" s="37">
        <v>0.1</v>
      </c>
      <c r="U44" s="13" t="s">
        <v>107</v>
      </c>
      <c r="V44" s="13" t="s">
        <v>108</v>
      </c>
      <c r="W44" s="13" t="s">
        <v>153</v>
      </c>
      <c r="X44" s="13">
        <v>13724704979</v>
      </c>
      <c r="Y44" s="18"/>
    </row>
    <row r="45" ht="40.5" spans="1:25">
      <c r="A45" s="18">
        <v>19</v>
      </c>
      <c r="B45" s="18" t="s">
        <v>101</v>
      </c>
      <c r="C45" s="13" t="s">
        <v>154</v>
      </c>
      <c r="D45" s="13" t="s">
        <v>103</v>
      </c>
      <c r="E45" s="13" t="s">
        <v>104</v>
      </c>
      <c r="F45" s="13" t="s">
        <v>105</v>
      </c>
      <c r="G45" s="13" t="s">
        <v>106</v>
      </c>
      <c r="H45" s="19">
        <v>2018.1</v>
      </c>
      <c r="I45" s="13" t="s">
        <v>41</v>
      </c>
      <c r="J45" s="13" t="s">
        <v>105</v>
      </c>
      <c r="K45" s="26">
        <v>100000</v>
      </c>
      <c r="L45" s="29"/>
      <c r="M45" s="26">
        <v>100000</v>
      </c>
      <c r="N45" s="29"/>
      <c r="O45" s="29"/>
      <c r="P45" s="29"/>
      <c r="Q45" s="26">
        <v>100000</v>
      </c>
      <c r="R45" s="29">
        <v>0</v>
      </c>
      <c r="S45" s="19">
        <v>2021.1</v>
      </c>
      <c r="T45" s="37">
        <v>0.1</v>
      </c>
      <c r="U45" s="13" t="s">
        <v>107</v>
      </c>
      <c r="V45" s="13" t="s">
        <v>108</v>
      </c>
      <c r="W45" s="13" t="s">
        <v>155</v>
      </c>
      <c r="X45" s="13">
        <v>15875999886</v>
      </c>
      <c r="Y45" s="18"/>
    </row>
    <row r="46" ht="40.5" spans="1:25">
      <c r="A46" s="18">
        <v>20</v>
      </c>
      <c r="B46" s="18" t="s">
        <v>101</v>
      </c>
      <c r="C46" s="13" t="s">
        <v>156</v>
      </c>
      <c r="D46" s="13" t="s">
        <v>103</v>
      </c>
      <c r="E46" s="13" t="s">
        <v>104</v>
      </c>
      <c r="F46" s="13" t="s">
        <v>105</v>
      </c>
      <c r="G46" s="13" t="s">
        <v>106</v>
      </c>
      <c r="H46" s="19">
        <v>2018.1</v>
      </c>
      <c r="I46" s="13" t="s">
        <v>41</v>
      </c>
      <c r="J46" s="13" t="s">
        <v>105</v>
      </c>
      <c r="K46" s="26">
        <v>100000</v>
      </c>
      <c r="L46" s="29"/>
      <c r="M46" s="26">
        <v>100000</v>
      </c>
      <c r="N46" s="29"/>
      <c r="O46" s="29"/>
      <c r="P46" s="29"/>
      <c r="Q46" s="26">
        <v>100000</v>
      </c>
      <c r="R46" s="29">
        <v>0</v>
      </c>
      <c r="S46" s="19">
        <v>2021.1</v>
      </c>
      <c r="T46" s="37">
        <v>0.1</v>
      </c>
      <c r="U46" s="13" t="s">
        <v>107</v>
      </c>
      <c r="V46" s="13" t="s">
        <v>108</v>
      </c>
      <c r="W46" s="13" t="s">
        <v>157</v>
      </c>
      <c r="X46" s="13">
        <v>13729130302</v>
      </c>
      <c r="Y46" s="18"/>
    </row>
    <row r="47" ht="40.5" spans="1:25">
      <c r="A47" s="18">
        <v>21</v>
      </c>
      <c r="B47" s="18" t="s">
        <v>101</v>
      </c>
      <c r="C47" s="13" t="s">
        <v>158</v>
      </c>
      <c r="D47" s="13" t="s">
        <v>103</v>
      </c>
      <c r="E47" s="13" t="s">
        <v>104</v>
      </c>
      <c r="F47" s="13" t="s">
        <v>105</v>
      </c>
      <c r="G47" s="13" t="s">
        <v>106</v>
      </c>
      <c r="H47" s="19">
        <v>2018.1</v>
      </c>
      <c r="I47" s="13" t="s">
        <v>41</v>
      </c>
      <c r="J47" s="13" t="s">
        <v>105</v>
      </c>
      <c r="K47" s="26">
        <v>600000</v>
      </c>
      <c r="L47" s="29"/>
      <c r="M47" s="26">
        <v>600000</v>
      </c>
      <c r="N47" s="29"/>
      <c r="O47" s="29"/>
      <c r="P47" s="29"/>
      <c r="Q47" s="26">
        <v>600000</v>
      </c>
      <c r="R47" s="29">
        <v>0</v>
      </c>
      <c r="S47" s="19">
        <v>2021.1</v>
      </c>
      <c r="T47" s="37">
        <v>0.1</v>
      </c>
      <c r="U47" s="13" t="s">
        <v>107</v>
      </c>
      <c r="V47" s="13" t="s">
        <v>108</v>
      </c>
      <c r="W47" s="13" t="s">
        <v>159</v>
      </c>
      <c r="X47" s="13" t="s">
        <v>160</v>
      </c>
      <c r="Y47" s="18"/>
    </row>
    <row r="48" ht="40.5" spans="1:25">
      <c r="A48" s="18">
        <v>22</v>
      </c>
      <c r="B48" s="18" t="s">
        <v>101</v>
      </c>
      <c r="C48" s="13" t="s">
        <v>161</v>
      </c>
      <c r="D48" s="13" t="s">
        <v>103</v>
      </c>
      <c r="E48" s="13" t="s">
        <v>104</v>
      </c>
      <c r="F48" s="13" t="s">
        <v>105</v>
      </c>
      <c r="G48" s="13" t="s">
        <v>106</v>
      </c>
      <c r="H48" s="19">
        <v>2018.1</v>
      </c>
      <c r="I48" s="13" t="s">
        <v>41</v>
      </c>
      <c r="J48" s="13" t="s">
        <v>105</v>
      </c>
      <c r="K48" s="26">
        <v>600000</v>
      </c>
      <c r="L48" s="29"/>
      <c r="M48" s="26">
        <v>600000</v>
      </c>
      <c r="N48" s="29"/>
      <c r="O48" s="29"/>
      <c r="P48" s="29"/>
      <c r="Q48" s="26">
        <v>600000</v>
      </c>
      <c r="R48" s="29">
        <v>0</v>
      </c>
      <c r="S48" s="19">
        <v>2021.1</v>
      </c>
      <c r="T48" s="37">
        <v>0.1</v>
      </c>
      <c r="U48" s="13" t="s">
        <v>107</v>
      </c>
      <c r="V48" s="13" t="s">
        <v>108</v>
      </c>
      <c r="W48" s="13" t="s">
        <v>162</v>
      </c>
      <c r="X48" s="13" t="s">
        <v>163</v>
      </c>
      <c r="Y48" s="18"/>
    </row>
    <row r="49" ht="40.5" spans="1:25">
      <c r="A49" s="18">
        <v>23</v>
      </c>
      <c r="B49" s="18" t="s">
        <v>101</v>
      </c>
      <c r="C49" s="13" t="s">
        <v>164</v>
      </c>
      <c r="D49" s="13" t="s">
        <v>103</v>
      </c>
      <c r="E49" s="13" t="s">
        <v>104</v>
      </c>
      <c r="F49" s="13" t="s">
        <v>105</v>
      </c>
      <c r="G49" s="13" t="s">
        <v>106</v>
      </c>
      <c r="H49" s="19">
        <v>2018.1</v>
      </c>
      <c r="I49" s="13" t="s">
        <v>41</v>
      </c>
      <c r="J49" s="13" t="s">
        <v>105</v>
      </c>
      <c r="K49" s="26">
        <v>600000</v>
      </c>
      <c r="L49" s="29"/>
      <c r="M49" s="26">
        <v>600000</v>
      </c>
      <c r="N49" s="29"/>
      <c r="O49" s="29"/>
      <c r="P49" s="29"/>
      <c r="Q49" s="26">
        <v>600000</v>
      </c>
      <c r="R49" s="29">
        <v>0</v>
      </c>
      <c r="S49" s="19">
        <v>2021.1</v>
      </c>
      <c r="T49" s="37">
        <v>0.1</v>
      </c>
      <c r="U49" s="13" t="s">
        <v>107</v>
      </c>
      <c r="V49" s="13" t="s">
        <v>108</v>
      </c>
      <c r="W49" s="13" t="s">
        <v>165</v>
      </c>
      <c r="X49" s="13" t="s">
        <v>166</v>
      </c>
      <c r="Y49" s="18"/>
    </row>
    <row r="50" ht="40.5" spans="1:25">
      <c r="A50" s="18">
        <v>24</v>
      </c>
      <c r="B50" s="18" t="s">
        <v>101</v>
      </c>
      <c r="C50" s="13" t="s">
        <v>167</v>
      </c>
      <c r="D50" s="13" t="s">
        <v>103</v>
      </c>
      <c r="E50" s="13" t="s">
        <v>104</v>
      </c>
      <c r="F50" s="13" t="s">
        <v>105</v>
      </c>
      <c r="G50" s="13" t="s">
        <v>106</v>
      </c>
      <c r="H50" s="19">
        <v>2019.12</v>
      </c>
      <c r="I50" s="13" t="s">
        <v>41</v>
      </c>
      <c r="J50" s="13" t="s">
        <v>105</v>
      </c>
      <c r="K50" s="26">
        <v>50000</v>
      </c>
      <c r="L50" s="29"/>
      <c r="M50" s="26">
        <v>50000</v>
      </c>
      <c r="N50" s="29"/>
      <c r="O50" s="29"/>
      <c r="P50" s="29"/>
      <c r="Q50" s="26">
        <v>50000</v>
      </c>
      <c r="R50" s="29">
        <v>0</v>
      </c>
      <c r="S50" s="19">
        <v>2022.12</v>
      </c>
      <c r="T50" s="37">
        <v>0.1</v>
      </c>
      <c r="U50" s="13" t="s">
        <v>107</v>
      </c>
      <c r="V50" s="13" t="s">
        <v>108</v>
      </c>
      <c r="W50" s="13" t="s">
        <v>168</v>
      </c>
      <c r="X50" s="13" t="s">
        <v>169</v>
      </c>
      <c r="Y50" s="18"/>
    </row>
    <row r="51" ht="40.5" spans="1:25">
      <c r="A51" s="18">
        <v>25</v>
      </c>
      <c r="B51" s="18" t="s">
        <v>101</v>
      </c>
      <c r="C51" s="13" t="s">
        <v>170</v>
      </c>
      <c r="D51" s="13" t="s">
        <v>103</v>
      </c>
      <c r="E51" s="13" t="s">
        <v>104</v>
      </c>
      <c r="F51" s="13" t="s">
        <v>105</v>
      </c>
      <c r="G51" s="13" t="s">
        <v>106</v>
      </c>
      <c r="H51" s="19">
        <v>2019.12</v>
      </c>
      <c r="I51" s="13" t="s">
        <v>41</v>
      </c>
      <c r="J51" s="13" t="s">
        <v>105</v>
      </c>
      <c r="K51" s="26">
        <v>50000</v>
      </c>
      <c r="L51" s="29"/>
      <c r="M51" s="26">
        <v>48670</v>
      </c>
      <c r="N51" s="29"/>
      <c r="O51" s="29"/>
      <c r="P51" s="29">
        <v>1330</v>
      </c>
      <c r="Q51" s="26">
        <v>50000</v>
      </c>
      <c r="R51" s="29">
        <v>0</v>
      </c>
      <c r="S51" s="19">
        <v>2022.12</v>
      </c>
      <c r="T51" s="37">
        <v>0.1</v>
      </c>
      <c r="U51" s="13" t="s">
        <v>107</v>
      </c>
      <c r="V51" s="13" t="s">
        <v>108</v>
      </c>
      <c r="W51" s="13" t="s">
        <v>171</v>
      </c>
      <c r="X51" s="13" t="s">
        <v>172</v>
      </c>
      <c r="Y51" s="18"/>
    </row>
    <row r="52" ht="40.5" spans="1:25">
      <c r="A52" s="18">
        <v>26</v>
      </c>
      <c r="B52" s="18" t="s">
        <v>101</v>
      </c>
      <c r="C52" s="13" t="s">
        <v>173</v>
      </c>
      <c r="D52" s="13" t="s">
        <v>103</v>
      </c>
      <c r="E52" s="13" t="s">
        <v>104</v>
      </c>
      <c r="F52" s="13" t="s">
        <v>105</v>
      </c>
      <c r="G52" s="13" t="s">
        <v>106</v>
      </c>
      <c r="H52" s="19">
        <v>2019.12</v>
      </c>
      <c r="I52" s="13" t="s">
        <v>41</v>
      </c>
      <c r="J52" s="13" t="s">
        <v>105</v>
      </c>
      <c r="K52" s="26">
        <v>50000</v>
      </c>
      <c r="L52" s="29"/>
      <c r="M52" s="26">
        <v>50000</v>
      </c>
      <c r="N52" s="29"/>
      <c r="O52" s="29"/>
      <c r="P52" s="29"/>
      <c r="Q52" s="26">
        <v>50000</v>
      </c>
      <c r="R52" s="29">
        <v>0</v>
      </c>
      <c r="S52" s="19">
        <v>2022.12</v>
      </c>
      <c r="T52" s="37">
        <v>0.1</v>
      </c>
      <c r="U52" s="13" t="s">
        <v>107</v>
      </c>
      <c r="V52" s="13" t="s">
        <v>108</v>
      </c>
      <c r="W52" s="13" t="s">
        <v>174</v>
      </c>
      <c r="X52" s="13" t="s">
        <v>175</v>
      </c>
      <c r="Y52" s="18"/>
    </row>
    <row r="53" ht="40.5" spans="1:25">
      <c r="A53" s="18">
        <v>27</v>
      </c>
      <c r="B53" s="18" t="s">
        <v>101</v>
      </c>
      <c r="C53" s="13" t="s">
        <v>176</v>
      </c>
      <c r="D53" s="13" t="s">
        <v>103</v>
      </c>
      <c r="E53" s="13" t="s">
        <v>104</v>
      </c>
      <c r="F53" s="13" t="s">
        <v>105</v>
      </c>
      <c r="G53" s="13" t="s">
        <v>106</v>
      </c>
      <c r="H53" s="19">
        <v>2019.12</v>
      </c>
      <c r="I53" s="13" t="s">
        <v>41</v>
      </c>
      <c r="J53" s="13" t="s">
        <v>105</v>
      </c>
      <c r="K53" s="26">
        <v>40035</v>
      </c>
      <c r="L53" s="29"/>
      <c r="M53" s="26">
        <v>40035</v>
      </c>
      <c r="N53" s="29"/>
      <c r="O53" s="29"/>
      <c r="P53" s="29"/>
      <c r="Q53" s="26">
        <v>40035</v>
      </c>
      <c r="R53" s="29">
        <v>0</v>
      </c>
      <c r="S53" s="19">
        <v>2022.12</v>
      </c>
      <c r="T53" s="37">
        <v>0.1</v>
      </c>
      <c r="U53" s="13" t="s">
        <v>107</v>
      </c>
      <c r="V53" s="13" t="s">
        <v>108</v>
      </c>
      <c r="W53" s="13" t="s">
        <v>177</v>
      </c>
      <c r="X53" s="13">
        <v>15816015438</v>
      </c>
      <c r="Y53" s="18"/>
    </row>
    <row r="54" ht="40.5" spans="1:25">
      <c r="A54" s="18">
        <v>28</v>
      </c>
      <c r="B54" s="18" t="s">
        <v>101</v>
      </c>
      <c r="C54" s="13" t="s">
        <v>178</v>
      </c>
      <c r="D54" s="13" t="s">
        <v>103</v>
      </c>
      <c r="E54" s="13" t="s">
        <v>104</v>
      </c>
      <c r="F54" s="13" t="s">
        <v>105</v>
      </c>
      <c r="G54" s="13" t="s">
        <v>106</v>
      </c>
      <c r="H54" s="19">
        <v>2019.12</v>
      </c>
      <c r="I54" s="13" t="s">
        <v>41</v>
      </c>
      <c r="J54" s="13" t="s">
        <v>105</v>
      </c>
      <c r="K54" s="26">
        <v>54365</v>
      </c>
      <c r="L54" s="29"/>
      <c r="M54" s="26">
        <v>20017</v>
      </c>
      <c r="N54" s="29"/>
      <c r="O54" s="29"/>
      <c r="P54" s="29">
        <v>34348</v>
      </c>
      <c r="Q54" s="26">
        <v>54365</v>
      </c>
      <c r="R54" s="29">
        <v>0</v>
      </c>
      <c r="S54" s="19">
        <v>2022.12</v>
      </c>
      <c r="T54" s="37">
        <v>0.1</v>
      </c>
      <c r="U54" s="13" t="s">
        <v>107</v>
      </c>
      <c r="V54" s="13" t="s">
        <v>108</v>
      </c>
      <c r="W54" s="13" t="s">
        <v>179</v>
      </c>
      <c r="X54" s="13" t="s">
        <v>180</v>
      </c>
      <c r="Y54" s="18"/>
    </row>
    <row r="55" ht="40.5" spans="1:25">
      <c r="A55" s="18">
        <v>29</v>
      </c>
      <c r="B55" s="18" t="s">
        <v>101</v>
      </c>
      <c r="C55" s="13" t="s">
        <v>146</v>
      </c>
      <c r="D55" s="20" t="s">
        <v>181</v>
      </c>
      <c r="E55" s="13" t="s">
        <v>182</v>
      </c>
      <c r="F55" s="13" t="s">
        <v>105</v>
      </c>
      <c r="G55" s="13" t="s">
        <v>183</v>
      </c>
      <c r="H55" s="18">
        <v>2019.12</v>
      </c>
      <c r="I55" s="13" t="s">
        <v>41</v>
      </c>
      <c r="J55" s="13" t="s">
        <v>105</v>
      </c>
      <c r="K55" s="29">
        <v>500000</v>
      </c>
      <c r="L55" s="29"/>
      <c r="M55" s="29">
        <v>36800</v>
      </c>
      <c r="N55" s="29"/>
      <c r="O55" s="29"/>
      <c r="P55" s="29">
        <v>463200</v>
      </c>
      <c r="Q55" s="29">
        <v>500000</v>
      </c>
      <c r="R55" s="29">
        <v>0</v>
      </c>
      <c r="S55" s="18">
        <v>2022.12</v>
      </c>
      <c r="T55" s="37">
        <v>0.1</v>
      </c>
      <c r="U55" s="13" t="s">
        <v>107</v>
      </c>
      <c r="V55" s="13" t="s">
        <v>108</v>
      </c>
      <c r="W55" s="13" t="s">
        <v>147</v>
      </c>
      <c r="X55" s="13">
        <v>13724736256</v>
      </c>
      <c r="Y55" s="18"/>
    </row>
    <row r="56" ht="30" customHeight="1" spans="1:25">
      <c r="A56" s="21" t="s">
        <v>184</v>
      </c>
      <c r="B56" s="21"/>
      <c r="C56" s="21"/>
      <c r="D56" s="21"/>
      <c r="E56" s="21"/>
      <c r="F56" s="21"/>
      <c r="G56" s="21"/>
      <c r="H56" s="21"/>
      <c r="I56" s="21"/>
      <c r="J56" s="21"/>
      <c r="K56" s="30">
        <f t="shared" ref="K56:R56" si="4">SUM(K27:K55)</f>
        <v>6044400</v>
      </c>
      <c r="L56" s="30">
        <f t="shared" si="4"/>
        <v>0</v>
      </c>
      <c r="M56" s="30">
        <f t="shared" si="4"/>
        <v>5545522</v>
      </c>
      <c r="N56" s="30">
        <f t="shared" si="4"/>
        <v>0</v>
      </c>
      <c r="O56" s="30">
        <f t="shared" si="4"/>
        <v>0</v>
      </c>
      <c r="P56" s="30">
        <f t="shared" si="4"/>
        <v>498878</v>
      </c>
      <c r="Q56" s="30">
        <f t="shared" si="4"/>
        <v>6044400</v>
      </c>
      <c r="R56" s="30">
        <f t="shared" si="4"/>
        <v>0</v>
      </c>
      <c r="S56" s="21"/>
      <c r="T56" s="21"/>
      <c r="U56" s="21"/>
      <c r="V56" s="21"/>
      <c r="W56" s="21"/>
      <c r="X56" s="21"/>
      <c r="Y56" s="21"/>
    </row>
    <row r="57" ht="27" spans="1:25">
      <c r="A57" s="18">
        <v>1</v>
      </c>
      <c r="B57" s="18" t="s">
        <v>185</v>
      </c>
      <c r="C57" s="22" t="s">
        <v>186</v>
      </c>
      <c r="D57" s="22" t="s">
        <v>187</v>
      </c>
      <c r="E57" s="22" t="s">
        <v>187</v>
      </c>
      <c r="F57" s="16" t="s">
        <v>39</v>
      </c>
      <c r="G57" s="23" t="s">
        <v>188</v>
      </c>
      <c r="H57" s="24">
        <v>43374</v>
      </c>
      <c r="I57" s="16" t="s">
        <v>41</v>
      </c>
      <c r="J57" s="13" t="s">
        <v>189</v>
      </c>
      <c r="K57" s="29">
        <v>1962000</v>
      </c>
      <c r="L57" s="29"/>
      <c r="M57" s="29">
        <v>1962000</v>
      </c>
      <c r="N57" s="29"/>
      <c r="O57" s="29"/>
      <c r="P57" s="29"/>
      <c r="Q57" s="29">
        <v>1962000</v>
      </c>
      <c r="R57" s="29">
        <v>0</v>
      </c>
      <c r="S57" s="38">
        <v>44470</v>
      </c>
      <c r="T57" s="39">
        <v>0.096</v>
      </c>
      <c r="U57" s="22" t="s">
        <v>186</v>
      </c>
      <c r="V57" s="13" t="s">
        <v>190</v>
      </c>
      <c r="W57" s="13" t="s">
        <v>191</v>
      </c>
      <c r="X57" s="13">
        <v>15975921648</v>
      </c>
      <c r="Y57" s="13"/>
    </row>
    <row r="58" ht="27" spans="1:25">
      <c r="A58" s="18">
        <v>2</v>
      </c>
      <c r="B58" s="18" t="s">
        <v>185</v>
      </c>
      <c r="C58" s="22" t="s">
        <v>192</v>
      </c>
      <c r="D58" s="22" t="s">
        <v>187</v>
      </c>
      <c r="E58" s="22" t="s">
        <v>187</v>
      </c>
      <c r="F58" s="16" t="s">
        <v>39</v>
      </c>
      <c r="G58" s="23" t="s">
        <v>188</v>
      </c>
      <c r="H58" s="24">
        <v>43374</v>
      </c>
      <c r="I58" s="16" t="s">
        <v>41</v>
      </c>
      <c r="J58" s="13" t="s">
        <v>189</v>
      </c>
      <c r="K58" s="29">
        <v>930000</v>
      </c>
      <c r="L58" s="29"/>
      <c r="M58" s="29">
        <v>930000</v>
      </c>
      <c r="N58" s="29"/>
      <c r="O58" s="29"/>
      <c r="P58" s="29"/>
      <c r="Q58" s="29">
        <v>930000</v>
      </c>
      <c r="R58" s="29">
        <v>0</v>
      </c>
      <c r="S58" s="38">
        <v>44470</v>
      </c>
      <c r="T58" s="39">
        <v>0.096</v>
      </c>
      <c r="U58" s="22" t="s">
        <v>192</v>
      </c>
      <c r="V58" s="13" t="s">
        <v>190</v>
      </c>
      <c r="W58" s="13" t="s">
        <v>193</v>
      </c>
      <c r="X58" s="13">
        <v>18312712989</v>
      </c>
      <c r="Y58" s="13"/>
    </row>
    <row r="59" ht="27" spans="1:25">
      <c r="A59" s="18">
        <v>3</v>
      </c>
      <c r="B59" s="18" t="s">
        <v>185</v>
      </c>
      <c r="C59" s="22" t="s">
        <v>194</v>
      </c>
      <c r="D59" s="22" t="s">
        <v>187</v>
      </c>
      <c r="E59" s="22" t="s">
        <v>187</v>
      </c>
      <c r="F59" s="16" t="s">
        <v>39</v>
      </c>
      <c r="G59" s="23" t="s">
        <v>188</v>
      </c>
      <c r="H59" s="24">
        <v>43374</v>
      </c>
      <c r="I59" s="16" t="s">
        <v>41</v>
      </c>
      <c r="J59" s="13" t="s">
        <v>189</v>
      </c>
      <c r="K59" s="29">
        <v>679000</v>
      </c>
      <c r="L59" s="29"/>
      <c r="M59" s="29">
        <v>679000</v>
      </c>
      <c r="N59" s="29"/>
      <c r="O59" s="29"/>
      <c r="P59" s="29"/>
      <c r="Q59" s="29">
        <v>679000</v>
      </c>
      <c r="R59" s="29">
        <v>0</v>
      </c>
      <c r="S59" s="38">
        <v>44470</v>
      </c>
      <c r="T59" s="39">
        <v>0.096</v>
      </c>
      <c r="U59" s="22" t="s">
        <v>194</v>
      </c>
      <c r="V59" s="13" t="s">
        <v>190</v>
      </c>
      <c r="W59" s="13" t="s">
        <v>195</v>
      </c>
      <c r="X59" s="13">
        <v>15816004875</v>
      </c>
      <c r="Y59" s="13"/>
    </row>
    <row r="60" ht="27" spans="1:25">
      <c r="A60" s="18">
        <v>4</v>
      </c>
      <c r="B60" s="18" t="s">
        <v>185</v>
      </c>
      <c r="C60" s="22" t="s">
        <v>196</v>
      </c>
      <c r="D60" s="22" t="s">
        <v>187</v>
      </c>
      <c r="E60" s="22" t="s">
        <v>187</v>
      </c>
      <c r="F60" s="16" t="s">
        <v>39</v>
      </c>
      <c r="G60" s="23" t="s">
        <v>188</v>
      </c>
      <c r="H60" s="24">
        <v>43374</v>
      </c>
      <c r="I60" s="16" t="s">
        <v>41</v>
      </c>
      <c r="J60" s="13" t="s">
        <v>189</v>
      </c>
      <c r="K60" s="29">
        <v>2900000</v>
      </c>
      <c r="L60" s="29"/>
      <c r="M60" s="29">
        <v>2900000</v>
      </c>
      <c r="N60" s="29"/>
      <c r="O60" s="29"/>
      <c r="P60" s="29"/>
      <c r="Q60" s="29">
        <v>2900000</v>
      </c>
      <c r="R60" s="29">
        <v>0</v>
      </c>
      <c r="S60" s="38">
        <v>44470</v>
      </c>
      <c r="T60" s="39">
        <v>0.096</v>
      </c>
      <c r="U60" s="22" t="s">
        <v>196</v>
      </c>
      <c r="V60" s="13" t="s">
        <v>190</v>
      </c>
      <c r="W60" s="13" t="s">
        <v>197</v>
      </c>
      <c r="X60" s="13">
        <v>13421737235</v>
      </c>
      <c r="Y60" s="13"/>
    </row>
    <row r="61" ht="27" spans="1:25">
      <c r="A61" s="18">
        <v>5</v>
      </c>
      <c r="B61" s="18" t="s">
        <v>185</v>
      </c>
      <c r="C61" s="22" t="s">
        <v>198</v>
      </c>
      <c r="D61" s="22" t="s">
        <v>187</v>
      </c>
      <c r="E61" s="22" t="s">
        <v>187</v>
      </c>
      <c r="F61" s="16" t="s">
        <v>39</v>
      </c>
      <c r="G61" s="23" t="s">
        <v>188</v>
      </c>
      <c r="H61" s="24">
        <v>43374</v>
      </c>
      <c r="I61" s="16" t="s">
        <v>41</v>
      </c>
      <c r="J61" s="13" t="s">
        <v>189</v>
      </c>
      <c r="K61" s="29">
        <v>200000</v>
      </c>
      <c r="L61" s="29"/>
      <c r="M61" s="29">
        <v>200000</v>
      </c>
      <c r="N61" s="29"/>
      <c r="O61" s="29"/>
      <c r="P61" s="29"/>
      <c r="Q61" s="29">
        <v>200000</v>
      </c>
      <c r="R61" s="29">
        <v>0</v>
      </c>
      <c r="S61" s="38">
        <v>44470</v>
      </c>
      <c r="T61" s="39">
        <v>0.096</v>
      </c>
      <c r="U61" s="22" t="s">
        <v>198</v>
      </c>
      <c r="V61" s="13" t="s">
        <v>190</v>
      </c>
      <c r="W61" s="13" t="s">
        <v>199</v>
      </c>
      <c r="X61" s="13">
        <v>13659765588</v>
      </c>
      <c r="Y61" s="13"/>
    </row>
    <row r="62" ht="27" spans="1:25">
      <c r="A62" s="18">
        <v>6</v>
      </c>
      <c r="B62" s="18" t="s">
        <v>185</v>
      </c>
      <c r="C62" s="22" t="s">
        <v>200</v>
      </c>
      <c r="D62" s="22" t="s">
        <v>187</v>
      </c>
      <c r="E62" s="22" t="s">
        <v>187</v>
      </c>
      <c r="F62" s="16" t="s">
        <v>39</v>
      </c>
      <c r="G62" s="23" t="s">
        <v>188</v>
      </c>
      <c r="H62" s="24">
        <v>43374</v>
      </c>
      <c r="I62" s="16" t="s">
        <v>41</v>
      </c>
      <c r="J62" s="13" t="s">
        <v>189</v>
      </c>
      <c r="K62" s="29">
        <v>1404250</v>
      </c>
      <c r="L62" s="29"/>
      <c r="M62" s="29">
        <v>1404250</v>
      </c>
      <c r="N62" s="29"/>
      <c r="O62" s="29"/>
      <c r="P62" s="29"/>
      <c r="Q62" s="29">
        <v>1404250</v>
      </c>
      <c r="R62" s="29">
        <v>0</v>
      </c>
      <c r="S62" s="38">
        <v>44470</v>
      </c>
      <c r="T62" s="39">
        <v>0.096</v>
      </c>
      <c r="U62" s="22" t="s">
        <v>200</v>
      </c>
      <c r="V62" s="13" t="s">
        <v>190</v>
      </c>
      <c r="W62" s="13" t="s">
        <v>201</v>
      </c>
      <c r="X62" s="13">
        <v>13432859208</v>
      </c>
      <c r="Y62" s="13"/>
    </row>
    <row r="63" ht="27" spans="1:25">
      <c r="A63" s="18">
        <v>7</v>
      </c>
      <c r="B63" s="18" t="s">
        <v>185</v>
      </c>
      <c r="C63" s="22" t="s">
        <v>202</v>
      </c>
      <c r="D63" s="22" t="s">
        <v>187</v>
      </c>
      <c r="E63" s="22" t="s">
        <v>187</v>
      </c>
      <c r="F63" s="16" t="s">
        <v>39</v>
      </c>
      <c r="G63" s="23" t="s">
        <v>188</v>
      </c>
      <c r="H63" s="24">
        <v>43374</v>
      </c>
      <c r="I63" s="16" t="s">
        <v>41</v>
      </c>
      <c r="J63" s="13" t="s">
        <v>189</v>
      </c>
      <c r="K63" s="29">
        <v>1364200</v>
      </c>
      <c r="L63" s="29"/>
      <c r="M63" s="29">
        <v>1364200</v>
      </c>
      <c r="N63" s="29"/>
      <c r="O63" s="29"/>
      <c r="P63" s="29"/>
      <c r="Q63" s="29">
        <v>1364200</v>
      </c>
      <c r="R63" s="29">
        <v>0</v>
      </c>
      <c r="S63" s="38">
        <v>44470</v>
      </c>
      <c r="T63" s="39">
        <v>0.0959976543028881</v>
      </c>
      <c r="U63" s="22" t="s">
        <v>202</v>
      </c>
      <c r="V63" s="13" t="s">
        <v>190</v>
      </c>
      <c r="W63" s="13" t="s">
        <v>203</v>
      </c>
      <c r="X63" s="13">
        <v>13420196186</v>
      </c>
      <c r="Y63" s="13"/>
    </row>
    <row r="64" ht="27" spans="1:25">
      <c r="A64" s="18">
        <v>8</v>
      </c>
      <c r="B64" s="18" t="s">
        <v>185</v>
      </c>
      <c r="C64" s="22" t="s">
        <v>204</v>
      </c>
      <c r="D64" s="22" t="s">
        <v>187</v>
      </c>
      <c r="E64" s="22" t="s">
        <v>187</v>
      </c>
      <c r="F64" s="16" t="s">
        <v>39</v>
      </c>
      <c r="G64" s="23" t="s">
        <v>188</v>
      </c>
      <c r="H64" s="24">
        <v>43374</v>
      </c>
      <c r="I64" s="16" t="s">
        <v>41</v>
      </c>
      <c r="J64" s="13" t="s">
        <v>189</v>
      </c>
      <c r="K64" s="29">
        <v>650000</v>
      </c>
      <c r="L64" s="29"/>
      <c r="M64" s="29">
        <v>650000</v>
      </c>
      <c r="N64" s="29"/>
      <c r="O64" s="29"/>
      <c r="P64" s="29"/>
      <c r="Q64" s="29">
        <v>650000</v>
      </c>
      <c r="R64" s="29">
        <v>0</v>
      </c>
      <c r="S64" s="38">
        <v>44470</v>
      </c>
      <c r="T64" s="39">
        <v>0.096</v>
      </c>
      <c r="U64" s="22" t="s">
        <v>204</v>
      </c>
      <c r="V64" s="13" t="s">
        <v>190</v>
      </c>
      <c r="W64" s="13" t="s">
        <v>205</v>
      </c>
      <c r="X64" s="13">
        <v>15219286653</v>
      </c>
      <c r="Y64" s="13"/>
    </row>
    <row r="65" ht="27" spans="1:25">
      <c r="A65" s="18">
        <v>9</v>
      </c>
      <c r="B65" s="18" t="s">
        <v>185</v>
      </c>
      <c r="C65" s="22" t="s">
        <v>206</v>
      </c>
      <c r="D65" s="22" t="s">
        <v>187</v>
      </c>
      <c r="E65" s="22" t="s">
        <v>187</v>
      </c>
      <c r="F65" s="16" t="s">
        <v>39</v>
      </c>
      <c r="G65" s="23" t="s">
        <v>188</v>
      </c>
      <c r="H65" s="24">
        <v>43374</v>
      </c>
      <c r="I65" s="16" t="s">
        <v>41</v>
      </c>
      <c r="J65" s="13" t="s">
        <v>189</v>
      </c>
      <c r="K65" s="29">
        <v>800000</v>
      </c>
      <c r="L65" s="29"/>
      <c r="M65" s="29">
        <v>800000</v>
      </c>
      <c r="N65" s="29"/>
      <c r="O65" s="29"/>
      <c r="P65" s="29"/>
      <c r="Q65" s="29">
        <v>800000</v>
      </c>
      <c r="R65" s="29">
        <v>0</v>
      </c>
      <c r="S65" s="38">
        <v>44470</v>
      </c>
      <c r="T65" s="39">
        <v>0.096</v>
      </c>
      <c r="U65" s="22" t="s">
        <v>206</v>
      </c>
      <c r="V65" s="13" t="s">
        <v>190</v>
      </c>
      <c r="W65" s="13" t="s">
        <v>207</v>
      </c>
      <c r="X65" s="13">
        <v>13543524861</v>
      </c>
      <c r="Y65" s="13"/>
    </row>
    <row r="66" ht="27" spans="1:25">
      <c r="A66" s="18">
        <v>10</v>
      </c>
      <c r="B66" s="18" t="s">
        <v>185</v>
      </c>
      <c r="C66" s="22" t="s">
        <v>208</v>
      </c>
      <c r="D66" s="22" t="s">
        <v>187</v>
      </c>
      <c r="E66" s="22" t="s">
        <v>187</v>
      </c>
      <c r="F66" s="16" t="s">
        <v>39</v>
      </c>
      <c r="G66" s="23" t="s">
        <v>188</v>
      </c>
      <c r="H66" s="24">
        <v>43374</v>
      </c>
      <c r="I66" s="16" t="s">
        <v>41</v>
      </c>
      <c r="J66" s="13" t="s">
        <v>189</v>
      </c>
      <c r="K66" s="29">
        <v>822000</v>
      </c>
      <c r="L66" s="29"/>
      <c r="M66" s="29">
        <v>822000</v>
      </c>
      <c r="N66" s="29"/>
      <c r="O66" s="29"/>
      <c r="P66" s="29"/>
      <c r="Q66" s="29">
        <v>822000</v>
      </c>
      <c r="R66" s="29">
        <v>0</v>
      </c>
      <c r="S66" s="38">
        <v>44470</v>
      </c>
      <c r="T66" s="39">
        <v>0.095985401459854</v>
      </c>
      <c r="U66" s="22" t="s">
        <v>208</v>
      </c>
      <c r="V66" s="13" t="s">
        <v>190</v>
      </c>
      <c r="W66" s="13" t="s">
        <v>209</v>
      </c>
      <c r="X66" s="13">
        <v>13553588183</v>
      </c>
      <c r="Y66" s="13"/>
    </row>
    <row r="67" ht="27" spans="1:25">
      <c r="A67" s="18">
        <v>11</v>
      </c>
      <c r="B67" s="18" t="s">
        <v>185</v>
      </c>
      <c r="C67" s="22" t="s">
        <v>210</v>
      </c>
      <c r="D67" s="22" t="s">
        <v>187</v>
      </c>
      <c r="E67" s="22" t="s">
        <v>187</v>
      </c>
      <c r="F67" s="16" t="s">
        <v>39</v>
      </c>
      <c r="G67" s="23" t="s">
        <v>188</v>
      </c>
      <c r="H67" s="24">
        <v>43374</v>
      </c>
      <c r="I67" s="16" t="s">
        <v>41</v>
      </c>
      <c r="J67" s="13" t="s">
        <v>189</v>
      </c>
      <c r="K67" s="29">
        <v>600000</v>
      </c>
      <c r="L67" s="29"/>
      <c r="M67" s="29">
        <v>600000</v>
      </c>
      <c r="N67" s="29"/>
      <c r="O67" s="29"/>
      <c r="P67" s="29"/>
      <c r="Q67" s="29">
        <v>600000</v>
      </c>
      <c r="R67" s="29">
        <v>0</v>
      </c>
      <c r="S67" s="38">
        <v>44470</v>
      </c>
      <c r="T67" s="39">
        <v>0.096</v>
      </c>
      <c r="U67" s="22" t="s">
        <v>210</v>
      </c>
      <c r="V67" s="13" t="s">
        <v>190</v>
      </c>
      <c r="W67" s="13" t="s">
        <v>211</v>
      </c>
      <c r="X67" s="13">
        <v>18719100388</v>
      </c>
      <c r="Y67" s="13"/>
    </row>
    <row r="68" ht="27" spans="1:25">
      <c r="A68" s="18">
        <v>12</v>
      </c>
      <c r="B68" s="18" t="s">
        <v>185</v>
      </c>
      <c r="C68" s="22" t="s">
        <v>212</v>
      </c>
      <c r="D68" s="22" t="s">
        <v>187</v>
      </c>
      <c r="E68" s="22" t="s">
        <v>187</v>
      </c>
      <c r="F68" s="16" t="s">
        <v>39</v>
      </c>
      <c r="G68" s="23" t="s">
        <v>188</v>
      </c>
      <c r="H68" s="24">
        <v>43374</v>
      </c>
      <c r="I68" s="16" t="s">
        <v>41</v>
      </c>
      <c r="J68" s="13" t="s">
        <v>189</v>
      </c>
      <c r="K68" s="29">
        <v>364000</v>
      </c>
      <c r="L68" s="29"/>
      <c r="M68" s="29">
        <v>364000</v>
      </c>
      <c r="N68" s="29"/>
      <c r="O68" s="29"/>
      <c r="P68" s="29"/>
      <c r="Q68" s="29">
        <v>364000</v>
      </c>
      <c r="R68" s="29">
        <v>0</v>
      </c>
      <c r="S68" s="38">
        <v>44470</v>
      </c>
      <c r="T68" s="39">
        <v>0.096</v>
      </c>
      <c r="U68" s="22" t="s">
        <v>212</v>
      </c>
      <c r="V68" s="13" t="s">
        <v>190</v>
      </c>
      <c r="W68" s="13" t="s">
        <v>213</v>
      </c>
      <c r="X68" s="13">
        <v>13671461889</v>
      </c>
      <c r="Y68" s="13"/>
    </row>
    <row r="69" ht="27" spans="1:25">
      <c r="A69" s="18">
        <v>13</v>
      </c>
      <c r="B69" s="18" t="s">
        <v>185</v>
      </c>
      <c r="C69" s="22" t="s">
        <v>214</v>
      </c>
      <c r="D69" s="22" t="s">
        <v>187</v>
      </c>
      <c r="E69" s="22" t="s">
        <v>187</v>
      </c>
      <c r="F69" s="16" t="s">
        <v>39</v>
      </c>
      <c r="G69" s="23" t="s">
        <v>188</v>
      </c>
      <c r="H69" s="24">
        <v>43374</v>
      </c>
      <c r="I69" s="16" t="s">
        <v>41</v>
      </c>
      <c r="J69" s="13" t="s">
        <v>189</v>
      </c>
      <c r="K69" s="29">
        <v>601500</v>
      </c>
      <c r="L69" s="29"/>
      <c r="M69" s="29">
        <v>601500</v>
      </c>
      <c r="N69" s="29"/>
      <c r="O69" s="29"/>
      <c r="P69" s="29"/>
      <c r="Q69" s="29">
        <v>601500</v>
      </c>
      <c r="R69" s="29">
        <v>0</v>
      </c>
      <c r="S69" s="38">
        <v>44470</v>
      </c>
      <c r="T69" s="39">
        <v>0.096</v>
      </c>
      <c r="U69" s="22" t="s">
        <v>214</v>
      </c>
      <c r="V69" s="13" t="s">
        <v>190</v>
      </c>
      <c r="W69" s="13" t="s">
        <v>215</v>
      </c>
      <c r="X69" s="13">
        <v>13553572323</v>
      </c>
      <c r="Y69" s="13"/>
    </row>
    <row r="70" ht="27" spans="1:25">
      <c r="A70" s="18">
        <v>14</v>
      </c>
      <c r="B70" s="18" t="s">
        <v>185</v>
      </c>
      <c r="C70" s="22" t="s">
        <v>216</v>
      </c>
      <c r="D70" s="22" t="s">
        <v>187</v>
      </c>
      <c r="E70" s="22" t="s">
        <v>187</v>
      </c>
      <c r="F70" s="16" t="s">
        <v>39</v>
      </c>
      <c r="G70" s="23" t="s">
        <v>188</v>
      </c>
      <c r="H70" s="24">
        <v>43374</v>
      </c>
      <c r="I70" s="16" t="s">
        <v>41</v>
      </c>
      <c r="J70" s="13" t="s">
        <v>189</v>
      </c>
      <c r="K70" s="29">
        <v>760000</v>
      </c>
      <c r="L70" s="29"/>
      <c r="M70" s="29">
        <v>760000</v>
      </c>
      <c r="N70" s="29"/>
      <c r="O70" s="29"/>
      <c r="P70" s="29"/>
      <c r="Q70" s="29">
        <v>760000</v>
      </c>
      <c r="R70" s="29">
        <v>0</v>
      </c>
      <c r="S70" s="38">
        <v>44470</v>
      </c>
      <c r="T70" s="39">
        <v>0.096</v>
      </c>
      <c r="U70" s="22" t="s">
        <v>216</v>
      </c>
      <c r="V70" s="13" t="s">
        <v>190</v>
      </c>
      <c r="W70" s="13" t="s">
        <v>217</v>
      </c>
      <c r="X70" s="13">
        <v>13659758228</v>
      </c>
      <c r="Y70" s="13"/>
    </row>
    <row r="71" ht="27" spans="1:25">
      <c r="A71" s="18">
        <v>15</v>
      </c>
      <c r="B71" s="18" t="s">
        <v>185</v>
      </c>
      <c r="C71" s="22" t="s">
        <v>218</v>
      </c>
      <c r="D71" s="22" t="s">
        <v>187</v>
      </c>
      <c r="E71" s="22" t="s">
        <v>187</v>
      </c>
      <c r="F71" s="16" t="s">
        <v>39</v>
      </c>
      <c r="G71" s="23" t="s">
        <v>188</v>
      </c>
      <c r="H71" s="24">
        <v>43374</v>
      </c>
      <c r="I71" s="16" t="s">
        <v>41</v>
      </c>
      <c r="J71" s="13" t="s">
        <v>189</v>
      </c>
      <c r="K71" s="29">
        <v>530050</v>
      </c>
      <c r="L71" s="29"/>
      <c r="M71" s="29">
        <v>530050</v>
      </c>
      <c r="N71" s="29"/>
      <c r="O71" s="29"/>
      <c r="P71" s="29"/>
      <c r="Q71" s="29">
        <v>530050</v>
      </c>
      <c r="R71" s="29">
        <v>0</v>
      </c>
      <c r="S71" s="38">
        <v>44470</v>
      </c>
      <c r="T71" s="39">
        <v>0.096</v>
      </c>
      <c r="U71" s="22" t="s">
        <v>218</v>
      </c>
      <c r="V71" s="13" t="s">
        <v>190</v>
      </c>
      <c r="W71" s="13" t="s">
        <v>219</v>
      </c>
      <c r="X71" s="13">
        <v>13413638633</v>
      </c>
      <c r="Y71" s="13"/>
    </row>
    <row r="72" ht="27" spans="1:25">
      <c r="A72" s="18">
        <v>16</v>
      </c>
      <c r="B72" s="18" t="s">
        <v>185</v>
      </c>
      <c r="C72" s="22" t="s">
        <v>220</v>
      </c>
      <c r="D72" s="22" t="s">
        <v>187</v>
      </c>
      <c r="E72" s="22" t="s">
        <v>187</v>
      </c>
      <c r="F72" s="16" t="s">
        <v>39</v>
      </c>
      <c r="G72" s="23" t="s">
        <v>188</v>
      </c>
      <c r="H72" s="24">
        <v>43374</v>
      </c>
      <c r="I72" s="16" t="s">
        <v>41</v>
      </c>
      <c r="J72" s="13" t="s">
        <v>189</v>
      </c>
      <c r="K72" s="29">
        <v>2614500</v>
      </c>
      <c r="L72" s="29"/>
      <c r="M72" s="29">
        <v>2614500</v>
      </c>
      <c r="N72" s="29"/>
      <c r="O72" s="29"/>
      <c r="P72" s="29"/>
      <c r="Q72" s="29">
        <v>2614500</v>
      </c>
      <c r="R72" s="29">
        <v>0</v>
      </c>
      <c r="S72" s="38">
        <v>44470</v>
      </c>
      <c r="T72" s="39">
        <v>0.0959992350353796</v>
      </c>
      <c r="U72" s="22" t="s">
        <v>220</v>
      </c>
      <c r="V72" s="13" t="s">
        <v>190</v>
      </c>
      <c r="W72" s="13" t="s">
        <v>221</v>
      </c>
      <c r="X72" s="13">
        <v>13543558062</v>
      </c>
      <c r="Y72" s="13"/>
    </row>
    <row r="73" ht="27" spans="1:25">
      <c r="A73" s="18">
        <v>17</v>
      </c>
      <c r="B73" s="18" t="s">
        <v>185</v>
      </c>
      <c r="C73" s="22" t="s">
        <v>222</v>
      </c>
      <c r="D73" s="22" t="s">
        <v>187</v>
      </c>
      <c r="E73" s="22" t="s">
        <v>187</v>
      </c>
      <c r="F73" s="16" t="s">
        <v>39</v>
      </c>
      <c r="G73" s="23" t="s">
        <v>188</v>
      </c>
      <c r="H73" s="24">
        <v>43374</v>
      </c>
      <c r="I73" s="16" t="s">
        <v>41</v>
      </c>
      <c r="J73" s="13" t="s">
        <v>189</v>
      </c>
      <c r="K73" s="29">
        <v>948500</v>
      </c>
      <c r="L73" s="29"/>
      <c r="M73" s="29">
        <v>948500</v>
      </c>
      <c r="N73" s="29"/>
      <c r="O73" s="29"/>
      <c r="P73" s="29"/>
      <c r="Q73" s="29">
        <v>948500</v>
      </c>
      <c r="R73" s="29">
        <v>0</v>
      </c>
      <c r="S73" s="38">
        <v>44470</v>
      </c>
      <c r="T73" s="39">
        <v>0.096</v>
      </c>
      <c r="U73" s="22" t="s">
        <v>222</v>
      </c>
      <c r="V73" s="13" t="s">
        <v>190</v>
      </c>
      <c r="W73" s="13" t="s">
        <v>223</v>
      </c>
      <c r="X73" s="13">
        <v>15812347999</v>
      </c>
      <c r="Y73" s="13"/>
    </row>
    <row r="74" ht="27" spans="1:25">
      <c r="A74" s="18">
        <v>18</v>
      </c>
      <c r="B74" s="18" t="s">
        <v>185</v>
      </c>
      <c r="C74" s="22" t="s">
        <v>224</v>
      </c>
      <c r="D74" s="40" t="s">
        <v>187</v>
      </c>
      <c r="E74" s="40" t="s">
        <v>187</v>
      </c>
      <c r="F74" s="41" t="s">
        <v>39</v>
      </c>
      <c r="G74" s="42" t="s">
        <v>188</v>
      </c>
      <c r="H74" s="43">
        <v>43374</v>
      </c>
      <c r="I74" s="41" t="s">
        <v>41</v>
      </c>
      <c r="J74" s="54" t="s">
        <v>189</v>
      </c>
      <c r="K74" s="55">
        <v>948000</v>
      </c>
      <c r="L74" s="55"/>
      <c r="M74" s="29">
        <v>948000</v>
      </c>
      <c r="N74" s="55"/>
      <c r="O74" s="55"/>
      <c r="P74" s="55"/>
      <c r="Q74" s="55">
        <v>948000</v>
      </c>
      <c r="R74" s="55">
        <v>0</v>
      </c>
      <c r="S74" s="61">
        <v>44470</v>
      </c>
      <c r="T74" s="62">
        <v>0.096</v>
      </c>
      <c r="U74" s="40" t="s">
        <v>224</v>
      </c>
      <c r="V74" s="54" t="s">
        <v>190</v>
      </c>
      <c r="W74" s="54" t="s">
        <v>225</v>
      </c>
      <c r="X74" s="54">
        <v>15816002338</v>
      </c>
      <c r="Y74" s="54"/>
    </row>
    <row r="75" ht="32" customHeight="1" spans="1:25">
      <c r="A75" s="21" t="s">
        <v>226</v>
      </c>
      <c r="B75" s="21"/>
      <c r="C75" s="21"/>
      <c r="D75" s="21"/>
      <c r="E75" s="21"/>
      <c r="F75" s="21"/>
      <c r="G75" s="21"/>
      <c r="H75" s="21"/>
      <c r="I75" s="21"/>
      <c r="J75" s="21"/>
      <c r="K75" s="30">
        <f>SUM(K57:K74)</f>
        <v>19078000</v>
      </c>
      <c r="L75" s="30">
        <f t="shared" ref="L75:R75" si="5">SUM(L57:L74)</f>
        <v>0</v>
      </c>
      <c r="M75" s="30">
        <f t="shared" si="5"/>
        <v>19078000</v>
      </c>
      <c r="N75" s="30">
        <f t="shared" si="5"/>
        <v>0</v>
      </c>
      <c r="O75" s="30">
        <f t="shared" si="5"/>
        <v>0</v>
      </c>
      <c r="P75" s="30">
        <f t="shared" si="5"/>
        <v>0</v>
      </c>
      <c r="Q75" s="30">
        <f t="shared" si="5"/>
        <v>19078000</v>
      </c>
      <c r="R75" s="30">
        <f t="shared" si="5"/>
        <v>0</v>
      </c>
      <c r="S75" s="21"/>
      <c r="T75" s="21"/>
      <c r="U75" s="21"/>
      <c r="V75" s="21"/>
      <c r="W75" s="21"/>
      <c r="X75" s="21"/>
      <c r="Y75" s="21"/>
    </row>
    <row r="76" ht="40.5" spans="1:25">
      <c r="A76" s="20">
        <v>1</v>
      </c>
      <c r="B76" s="20" t="s">
        <v>227</v>
      </c>
      <c r="C76" s="44" t="s">
        <v>228</v>
      </c>
      <c r="D76" s="20" t="s">
        <v>229</v>
      </c>
      <c r="E76" s="13" t="s">
        <v>230</v>
      </c>
      <c r="F76" s="20" t="s">
        <v>39</v>
      </c>
      <c r="G76" s="20" t="s">
        <v>231</v>
      </c>
      <c r="H76" s="24">
        <v>43374</v>
      </c>
      <c r="I76" s="20" t="s">
        <v>41</v>
      </c>
      <c r="J76" s="20" t="s">
        <v>232</v>
      </c>
      <c r="K76" s="26">
        <v>513600</v>
      </c>
      <c r="L76" s="56"/>
      <c r="M76" s="56">
        <v>513600</v>
      </c>
      <c r="N76" s="56"/>
      <c r="O76" s="56"/>
      <c r="P76" s="56"/>
      <c r="Q76" s="26">
        <v>513600</v>
      </c>
      <c r="R76" s="56">
        <v>0</v>
      </c>
      <c r="S76" s="24">
        <v>45200</v>
      </c>
      <c r="T76" s="63">
        <v>0.1</v>
      </c>
      <c r="U76" s="13" t="s">
        <v>233</v>
      </c>
      <c r="V76" s="13" t="s">
        <v>190</v>
      </c>
      <c r="W76" s="14" t="s">
        <v>234</v>
      </c>
      <c r="X76" s="64">
        <v>13434614808</v>
      </c>
      <c r="Y76" s="20"/>
    </row>
    <row r="77" ht="40.5" spans="1:25">
      <c r="A77" s="20">
        <v>2</v>
      </c>
      <c r="B77" s="20" t="s">
        <v>227</v>
      </c>
      <c r="C77" s="44" t="s">
        <v>235</v>
      </c>
      <c r="D77" s="20" t="s">
        <v>229</v>
      </c>
      <c r="E77" s="13" t="s">
        <v>230</v>
      </c>
      <c r="F77" s="20" t="s">
        <v>39</v>
      </c>
      <c r="G77" s="20" t="s">
        <v>231</v>
      </c>
      <c r="H77" s="24">
        <v>43374</v>
      </c>
      <c r="I77" s="20" t="s">
        <v>41</v>
      </c>
      <c r="J77" s="20" t="s">
        <v>232</v>
      </c>
      <c r="K77" s="26">
        <v>905000</v>
      </c>
      <c r="L77" s="56"/>
      <c r="M77" s="56">
        <v>905000</v>
      </c>
      <c r="N77" s="56"/>
      <c r="O77" s="56"/>
      <c r="P77" s="56"/>
      <c r="Q77" s="26">
        <v>905000</v>
      </c>
      <c r="R77" s="56">
        <v>0</v>
      </c>
      <c r="S77" s="24">
        <v>45200</v>
      </c>
      <c r="T77" s="63">
        <v>0.1</v>
      </c>
      <c r="U77" s="13" t="s">
        <v>236</v>
      </c>
      <c r="V77" s="13" t="s">
        <v>190</v>
      </c>
      <c r="W77" s="14" t="s">
        <v>237</v>
      </c>
      <c r="X77" s="14">
        <v>13421743426</v>
      </c>
      <c r="Y77" s="20"/>
    </row>
    <row r="78" ht="40.5" spans="1:25">
      <c r="A78" s="20">
        <v>3</v>
      </c>
      <c r="B78" s="20" t="s">
        <v>227</v>
      </c>
      <c r="C78" s="44" t="s">
        <v>238</v>
      </c>
      <c r="D78" s="20" t="s">
        <v>229</v>
      </c>
      <c r="E78" s="13" t="s">
        <v>230</v>
      </c>
      <c r="F78" s="20" t="s">
        <v>39</v>
      </c>
      <c r="G78" s="20" t="s">
        <v>231</v>
      </c>
      <c r="H78" s="24">
        <v>43374</v>
      </c>
      <c r="I78" s="20" t="s">
        <v>41</v>
      </c>
      <c r="J78" s="20" t="s">
        <v>232</v>
      </c>
      <c r="K78" s="26">
        <v>1500000</v>
      </c>
      <c r="L78" s="56"/>
      <c r="M78" s="56">
        <v>1500000</v>
      </c>
      <c r="N78" s="56"/>
      <c r="O78" s="56"/>
      <c r="P78" s="56"/>
      <c r="Q78" s="26">
        <v>1500000</v>
      </c>
      <c r="R78" s="56">
        <v>0</v>
      </c>
      <c r="S78" s="24">
        <v>45200</v>
      </c>
      <c r="T78" s="63">
        <v>0.1</v>
      </c>
      <c r="U78" s="65" t="s">
        <v>239</v>
      </c>
      <c r="V78" s="13" t="s">
        <v>190</v>
      </c>
      <c r="W78" s="13" t="s">
        <v>240</v>
      </c>
      <c r="X78" s="13">
        <v>15816073331</v>
      </c>
      <c r="Y78" s="20"/>
    </row>
    <row r="79" ht="40.5" spans="1:25">
      <c r="A79" s="20">
        <v>4</v>
      </c>
      <c r="B79" s="20" t="s">
        <v>227</v>
      </c>
      <c r="C79" s="44" t="s">
        <v>241</v>
      </c>
      <c r="D79" s="20" t="s">
        <v>229</v>
      </c>
      <c r="E79" s="13" t="s">
        <v>230</v>
      </c>
      <c r="F79" s="20" t="s">
        <v>39</v>
      </c>
      <c r="G79" s="20" t="s">
        <v>231</v>
      </c>
      <c r="H79" s="24">
        <v>43374</v>
      </c>
      <c r="I79" s="20" t="s">
        <v>41</v>
      </c>
      <c r="J79" s="20" t="s">
        <v>232</v>
      </c>
      <c r="K79" s="26">
        <v>164000</v>
      </c>
      <c r="L79" s="56"/>
      <c r="M79" s="56">
        <v>164000</v>
      </c>
      <c r="N79" s="56"/>
      <c r="O79" s="56"/>
      <c r="P79" s="56"/>
      <c r="Q79" s="26">
        <v>164000</v>
      </c>
      <c r="R79" s="56">
        <v>0</v>
      </c>
      <c r="S79" s="24">
        <v>45200</v>
      </c>
      <c r="T79" s="63">
        <v>0.1</v>
      </c>
      <c r="U79" s="13" t="s">
        <v>242</v>
      </c>
      <c r="V79" s="13" t="s">
        <v>190</v>
      </c>
      <c r="W79" s="20" t="s">
        <v>243</v>
      </c>
      <c r="X79" s="14">
        <v>13414900788</v>
      </c>
      <c r="Y79" s="20"/>
    </row>
    <row r="80" ht="40.5" spans="1:25">
      <c r="A80" s="20">
        <v>5</v>
      </c>
      <c r="B80" s="20" t="s">
        <v>227</v>
      </c>
      <c r="C80" s="44" t="s">
        <v>244</v>
      </c>
      <c r="D80" s="20" t="s">
        <v>229</v>
      </c>
      <c r="E80" s="13" t="s">
        <v>230</v>
      </c>
      <c r="F80" s="20" t="s">
        <v>39</v>
      </c>
      <c r="G80" s="20" t="s">
        <v>231</v>
      </c>
      <c r="H80" s="24">
        <v>43374</v>
      </c>
      <c r="I80" s="20" t="s">
        <v>41</v>
      </c>
      <c r="J80" s="20" t="s">
        <v>232</v>
      </c>
      <c r="K80" s="26">
        <v>1000000</v>
      </c>
      <c r="L80" s="56"/>
      <c r="M80" s="56">
        <v>1000000</v>
      </c>
      <c r="N80" s="56"/>
      <c r="O80" s="56"/>
      <c r="P80" s="56"/>
      <c r="Q80" s="26">
        <v>1000000</v>
      </c>
      <c r="R80" s="56">
        <v>0</v>
      </c>
      <c r="S80" s="24">
        <v>45200</v>
      </c>
      <c r="T80" s="63">
        <v>0.1</v>
      </c>
      <c r="U80" s="13" t="s">
        <v>245</v>
      </c>
      <c r="V80" s="13" t="s">
        <v>190</v>
      </c>
      <c r="W80" s="13" t="s">
        <v>246</v>
      </c>
      <c r="X80" s="13" t="s">
        <v>247</v>
      </c>
      <c r="Y80" s="20"/>
    </row>
    <row r="81" ht="40.5" spans="1:25">
      <c r="A81" s="20">
        <v>6</v>
      </c>
      <c r="B81" s="20" t="s">
        <v>227</v>
      </c>
      <c r="C81" s="44" t="s">
        <v>248</v>
      </c>
      <c r="D81" s="20" t="s">
        <v>229</v>
      </c>
      <c r="E81" s="13" t="s">
        <v>230</v>
      </c>
      <c r="F81" s="20" t="s">
        <v>39</v>
      </c>
      <c r="G81" s="20" t="s">
        <v>231</v>
      </c>
      <c r="H81" s="24">
        <v>43374</v>
      </c>
      <c r="I81" s="20" t="s">
        <v>41</v>
      </c>
      <c r="J81" s="20" t="s">
        <v>232</v>
      </c>
      <c r="K81" s="26">
        <v>400000</v>
      </c>
      <c r="L81" s="56"/>
      <c r="M81" s="56">
        <v>400000</v>
      </c>
      <c r="N81" s="56"/>
      <c r="O81" s="56"/>
      <c r="P81" s="56"/>
      <c r="Q81" s="26">
        <v>400000</v>
      </c>
      <c r="R81" s="56">
        <v>0</v>
      </c>
      <c r="S81" s="24">
        <v>45200</v>
      </c>
      <c r="T81" s="63">
        <v>0.1</v>
      </c>
      <c r="U81" s="13" t="s">
        <v>249</v>
      </c>
      <c r="V81" s="13" t="s">
        <v>190</v>
      </c>
      <c r="W81" s="66" t="s">
        <v>250</v>
      </c>
      <c r="X81" s="66">
        <v>13729012256</v>
      </c>
      <c r="Y81" s="20"/>
    </row>
    <row r="82" ht="40.5" spans="1:25">
      <c r="A82" s="20">
        <v>7</v>
      </c>
      <c r="B82" s="20" t="s">
        <v>227</v>
      </c>
      <c r="C82" s="44" t="s">
        <v>251</v>
      </c>
      <c r="D82" s="20" t="s">
        <v>229</v>
      </c>
      <c r="E82" s="13" t="s">
        <v>230</v>
      </c>
      <c r="F82" s="20" t="s">
        <v>39</v>
      </c>
      <c r="G82" s="20" t="s">
        <v>231</v>
      </c>
      <c r="H82" s="24">
        <v>43374</v>
      </c>
      <c r="I82" s="20" t="s">
        <v>41</v>
      </c>
      <c r="J82" s="20" t="s">
        <v>232</v>
      </c>
      <c r="K82" s="26">
        <v>981000</v>
      </c>
      <c r="L82" s="56"/>
      <c r="M82" s="56">
        <v>981000</v>
      </c>
      <c r="N82" s="56"/>
      <c r="O82" s="56"/>
      <c r="P82" s="56"/>
      <c r="Q82" s="26">
        <v>981000</v>
      </c>
      <c r="R82" s="56">
        <v>0</v>
      </c>
      <c r="S82" s="24">
        <v>45200</v>
      </c>
      <c r="T82" s="63">
        <v>0.1</v>
      </c>
      <c r="U82" s="20" t="s">
        <v>252</v>
      </c>
      <c r="V82" s="13" t="s">
        <v>190</v>
      </c>
      <c r="W82" s="20" t="s">
        <v>253</v>
      </c>
      <c r="X82" s="64">
        <v>13542033323</v>
      </c>
      <c r="Y82" s="20"/>
    </row>
    <row r="83" ht="40.5" spans="1:25">
      <c r="A83" s="20">
        <v>8</v>
      </c>
      <c r="B83" s="20" t="s">
        <v>227</v>
      </c>
      <c r="C83" s="44" t="s">
        <v>254</v>
      </c>
      <c r="D83" s="20" t="s">
        <v>229</v>
      </c>
      <c r="E83" s="13" t="s">
        <v>230</v>
      </c>
      <c r="F83" s="20" t="s">
        <v>39</v>
      </c>
      <c r="G83" s="20" t="s">
        <v>231</v>
      </c>
      <c r="H83" s="24">
        <v>43374</v>
      </c>
      <c r="I83" s="20" t="s">
        <v>41</v>
      </c>
      <c r="J83" s="20" t="s">
        <v>232</v>
      </c>
      <c r="K83" s="26">
        <v>55000</v>
      </c>
      <c r="L83" s="56"/>
      <c r="M83" s="56">
        <v>55000</v>
      </c>
      <c r="N83" s="56"/>
      <c r="O83" s="56"/>
      <c r="P83" s="56"/>
      <c r="Q83" s="26">
        <v>55000</v>
      </c>
      <c r="R83" s="56">
        <v>0</v>
      </c>
      <c r="S83" s="24">
        <v>45200</v>
      </c>
      <c r="T83" s="63">
        <v>0.1</v>
      </c>
      <c r="U83" s="13" t="s">
        <v>255</v>
      </c>
      <c r="V83" s="13" t="s">
        <v>190</v>
      </c>
      <c r="W83" s="13" t="s">
        <v>256</v>
      </c>
      <c r="X83" s="13">
        <v>13659721098</v>
      </c>
      <c r="Y83" s="20"/>
    </row>
    <row r="84" ht="40" customHeight="1" spans="1:25">
      <c r="A84" s="45" t="s">
        <v>257</v>
      </c>
      <c r="B84" s="46"/>
      <c r="C84" s="47"/>
      <c r="D84" s="21"/>
      <c r="E84" s="21"/>
      <c r="F84" s="21"/>
      <c r="G84" s="21"/>
      <c r="H84" s="21"/>
      <c r="I84" s="21"/>
      <c r="J84" s="21"/>
      <c r="K84" s="30">
        <f t="shared" ref="K84:R84" si="6">SUM(K76:K83)</f>
        <v>5518600</v>
      </c>
      <c r="L84" s="30">
        <f t="shared" si="6"/>
        <v>0</v>
      </c>
      <c r="M84" s="30">
        <f t="shared" si="6"/>
        <v>5518600</v>
      </c>
      <c r="N84" s="30">
        <f t="shared" si="6"/>
        <v>0</v>
      </c>
      <c r="O84" s="30">
        <f t="shared" si="6"/>
        <v>0</v>
      </c>
      <c r="P84" s="30">
        <f t="shared" si="6"/>
        <v>0</v>
      </c>
      <c r="Q84" s="30">
        <f t="shared" si="6"/>
        <v>5518600</v>
      </c>
      <c r="R84" s="30">
        <f t="shared" si="6"/>
        <v>0</v>
      </c>
      <c r="S84" s="21"/>
      <c r="T84" s="21"/>
      <c r="U84" s="21"/>
      <c r="V84" s="21"/>
      <c r="W84" s="21"/>
      <c r="X84" s="21"/>
      <c r="Y84" s="21"/>
    </row>
    <row r="85" ht="27" spans="1:25">
      <c r="A85" s="48">
        <v>1</v>
      </c>
      <c r="B85" s="48" t="s">
        <v>258</v>
      </c>
      <c r="C85" s="48" t="s">
        <v>259</v>
      </c>
      <c r="D85" s="33" t="s">
        <v>260</v>
      </c>
      <c r="E85" s="14" t="s">
        <v>261</v>
      </c>
      <c r="F85" s="14" t="s">
        <v>262</v>
      </c>
      <c r="G85" s="48" t="s">
        <v>258</v>
      </c>
      <c r="H85" s="49">
        <v>43397</v>
      </c>
      <c r="I85" s="14" t="s">
        <v>263</v>
      </c>
      <c r="J85" s="14" t="s">
        <v>262</v>
      </c>
      <c r="K85" s="57">
        <v>195290.88</v>
      </c>
      <c r="L85" s="57">
        <v>0</v>
      </c>
      <c r="M85" s="57">
        <v>195290.88</v>
      </c>
      <c r="N85" s="57">
        <v>0</v>
      </c>
      <c r="O85" s="57">
        <v>0</v>
      </c>
      <c r="P85" s="57"/>
      <c r="Q85" s="27">
        <v>195290.88</v>
      </c>
      <c r="R85" s="57">
        <v>0</v>
      </c>
      <c r="S85" s="49">
        <v>44493</v>
      </c>
      <c r="T85" s="67">
        <v>0.1</v>
      </c>
      <c r="U85" s="14" t="s">
        <v>264</v>
      </c>
      <c r="V85" s="14" t="s">
        <v>265</v>
      </c>
      <c r="W85" s="14" t="s">
        <v>266</v>
      </c>
      <c r="X85" s="14">
        <v>13724798863</v>
      </c>
      <c r="Y85" s="48"/>
    </row>
    <row r="86" ht="27" spans="1:25">
      <c r="A86" s="48">
        <v>2</v>
      </c>
      <c r="B86" s="48" t="s">
        <v>258</v>
      </c>
      <c r="C86" s="48" t="s">
        <v>259</v>
      </c>
      <c r="D86" s="33" t="s">
        <v>260</v>
      </c>
      <c r="E86" s="14" t="s">
        <v>261</v>
      </c>
      <c r="F86" s="14" t="s">
        <v>262</v>
      </c>
      <c r="G86" s="48" t="s">
        <v>258</v>
      </c>
      <c r="H86" s="49">
        <v>43496</v>
      </c>
      <c r="I86" s="14" t="s">
        <v>263</v>
      </c>
      <c r="J86" s="14" t="s">
        <v>262</v>
      </c>
      <c r="K86" s="57">
        <v>400000</v>
      </c>
      <c r="L86" s="57">
        <v>0</v>
      </c>
      <c r="M86" s="57">
        <v>400000</v>
      </c>
      <c r="N86" s="57">
        <v>0</v>
      </c>
      <c r="O86" s="57">
        <v>0</v>
      </c>
      <c r="P86" s="57"/>
      <c r="Q86" s="27">
        <v>400000</v>
      </c>
      <c r="R86" s="57">
        <v>0</v>
      </c>
      <c r="S86" s="49">
        <v>44592</v>
      </c>
      <c r="T86" s="67">
        <v>0.1</v>
      </c>
      <c r="U86" s="14" t="s">
        <v>264</v>
      </c>
      <c r="V86" s="14" t="s">
        <v>265</v>
      </c>
      <c r="W86" s="14" t="s">
        <v>266</v>
      </c>
      <c r="X86" s="14">
        <v>13724798863</v>
      </c>
      <c r="Y86" s="48"/>
    </row>
    <row r="87" ht="27" spans="1:25">
      <c r="A87" s="48">
        <v>3</v>
      </c>
      <c r="B87" s="48" t="s">
        <v>258</v>
      </c>
      <c r="C87" s="48" t="s">
        <v>267</v>
      </c>
      <c r="D87" s="33" t="s">
        <v>260</v>
      </c>
      <c r="E87" s="14" t="s">
        <v>261</v>
      </c>
      <c r="F87" s="14" t="s">
        <v>262</v>
      </c>
      <c r="G87" s="48" t="s">
        <v>258</v>
      </c>
      <c r="H87" s="49">
        <v>43397</v>
      </c>
      <c r="I87" s="14" t="s">
        <v>263</v>
      </c>
      <c r="J87" s="14" t="s">
        <v>262</v>
      </c>
      <c r="K87" s="57">
        <v>448900</v>
      </c>
      <c r="L87" s="57">
        <v>0</v>
      </c>
      <c r="M87" s="57">
        <v>448900</v>
      </c>
      <c r="N87" s="57">
        <v>0</v>
      </c>
      <c r="O87" s="57">
        <v>0</v>
      </c>
      <c r="P87" s="57"/>
      <c r="Q87" s="27">
        <v>448900</v>
      </c>
      <c r="R87" s="57">
        <v>0</v>
      </c>
      <c r="S87" s="49">
        <v>44493</v>
      </c>
      <c r="T87" s="67">
        <v>0.1</v>
      </c>
      <c r="U87" s="14" t="s">
        <v>268</v>
      </c>
      <c r="V87" s="14" t="s">
        <v>265</v>
      </c>
      <c r="W87" s="68" t="s">
        <v>269</v>
      </c>
      <c r="X87" s="50">
        <v>13822568555</v>
      </c>
      <c r="Y87" s="48"/>
    </row>
    <row r="88" ht="27" spans="1:25">
      <c r="A88" s="48">
        <v>4</v>
      </c>
      <c r="B88" s="48" t="s">
        <v>258</v>
      </c>
      <c r="C88" s="48" t="s">
        <v>270</v>
      </c>
      <c r="D88" s="33" t="s">
        <v>260</v>
      </c>
      <c r="E88" s="14" t="s">
        <v>261</v>
      </c>
      <c r="F88" s="14" t="s">
        <v>262</v>
      </c>
      <c r="G88" s="48" t="s">
        <v>258</v>
      </c>
      <c r="H88" s="49">
        <v>43397</v>
      </c>
      <c r="I88" s="14" t="s">
        <v>263</v>
      </c>
      <c r="J88" s="14" t="s">
        <v>262</v>
      </c>
      <c r="K88" s="57">
        <v>498257.28</v>
      </c>
      <c r="L88" s="57">
        <v>0</v>
      </c>
      <c r="M88" s="57">
        <v>498257.28</v>
      </c>
      <c r="N88" s="57">
        <v>0</v>
      </c>
      <c r="O88" s="57">
        <v>0</v>
      </c>
      <c r="P88" s="57"/>
      <c r="Q88" s="27">
        <v>498257.28</v>
      </c>
      <c r="R88" s="57">
        <v>0</v>
      </c>
      <c r="S88" s="49">
        <v>44493</v>
      </c>
      <c r="T88" s="67">
        <v>0.1</v>
      </c>
      <c r="U88" s="14" t="s">
        <v>271</v>
      </c>
      <c r="V88" s="14" t="s">
        <v>265</v>
      </c>
      <c r="W88" s="68" t="s">
        <v>272</v>
      </c>
      <c r="X88" s="50">
        <v>13659766268</v>
      </c>
      <c r="Y88" s="48"/>
    </row>
    <row r="89" ht="27" spans="1:25">
      <c r="A89" s="48">
        <v>5</v>
      </c>
      <c r="B89" s="48" t="s">
        <v>258</v>
      </c>
      <c r="C89" s="48" t="s">
        <v>273</v>
      </c>
      <c r="D89" s="33" t="s">
        <v>260</v>
      </c>
      <c r="E89" s="14" t="s">
        <v>261</v>
      </c>
      <c r="F89" s="14" t="s">
        <v>262</v>
      </c>
      <c r="G89" s="48" t="s">
        <v>258</v>
      </c>
      <c r="H89" s="49">
        <v>43397</v>
      </c>
      <c r="I89" s="14" t="s">
        <v>263</v>
      </c>
      <c r="J89" s="14" t="s">
        <v>262</v>
      </c>
      <c r="K89" s="57">
        <v>1264343.04</v>
      </c>
      <c r="L89" s="57">
        <v>0</v>
      </c>
      <c r="M89" s="57">
        <v>1264343.04</v>
      </c>
      <c r="N89" s="57">
        <v>0</v>
      </c>
      <c r="O89" s="57">
        <v>0</v>
      </c>
      <c r="P89" s="57"/>
      <c r="Q89" s="27">
        <v>1264343.04</v>
      </c>
      <c r="R89" s="57">
        <v>0</v>
      </c>
      <c r="S89" s="49">
        <v>44493</v>
      </c>
      <c r="T89" s="67">
        <v>0.1</v>
      </c>
      <c r="U89" s="14" t="s">
        <v>274</v>
      </c>
      <c r="V89" s="14" t="s">
        <v>265</v>
      </c>
      <c r="W89" s="68" t="s">
        <v>275</v>
      </c>
      <c r="X89" s="50">
        <v>15913514688</v>
      </c>
      <c r="Y89" s="48"/>
    </row>
    <row r="90" ht="27" spans="1:25">
      <c r="A90" s="48">
        <v>6</v>
      </c>
      <c r="B90" s="48" t="s">
        <v>258</v>
      </c>
      <c r="C90" s="48" t="s">
        <v>276</v>
      </c>
      <c r="D90" s="33" t="s">
        <v>260</v>
      </c>
      <c r="E90" s="14" t="s">
        <v>261</v>
      </c>
      <c r="F90" s="14" t="s">
        <v>262</v>
      </c>
      <c r="G90" s="48" t="s">
        <v>258</v>
      </c>
      <c r="H90" s="49">
        <v>43397</v>
      </c>
      <c r="I90" s="14" t="s">
        <v>263</v>
      </c>
      <c r="J90" s="14" t="s">
        <v>262</v>
      </c>
      <c r="K90" s="57">
        <v>788407.18</v>
      </c>
      <c r="L90" s="57">
        <v>0</v>
      </c>
      <c r="M90" s="57">
        <v>788407.18</v>
      </c>
      <c r="N90" s="57">
        <v>0</v>
      </c>
      <c r="O90" s="57">
        <v>0</v>
      </c>
      <c r="P90" s="57"/>
      <c r="Q90" s="27">
        <v>788407.18</v>
      </c>
      <c r="R90" s="57">
        <v>0</v>
      </c>
      <c r="S90" s="49">
        <v>44493</v>
      </c>
      <c r="T90" s="67">
        <v>0.1</v>
      </c>
      <c r="U90" s="14" t="s">
        <v>277</v>
      </c>
      <c r="V90" s="14" t="s">
        <v>265</v>
      </c>
      <c r="W90" s="68" t="s">
        <v>278</v>
      </c>
      <c r="X90" s="50">
        <v>15907598659</v>
      </c>
      <c r="Y90" s="48"/>
    </row>
    <row r="91" ht="27" spans="1:25">
      <c r="A91" s="48">
        <v>7</v>
      </c>
      <c r="B91" s="48" t="s">
        <v>258</v>
      </c>
      <c r="C91" s="48" t="s">
        <v>279</v>
      </c>
      <c r="D91" s="33" t="s">
        <v>260</v>
      </c>
      <c r="E91" s="14" t="s">
        <v>261</v>
      </c>
      <c r="F91" s="14" t="s">
        <v>262</v>
      </c>
      <c r="G91" s="48" t="s">
        <v>258</v>
      </c>
      <c r="H91" s="49">
        <v>43397</v>
      </c>
      <c r="I91" s="14" t="s">
        <v>263</v>
      </c>
      <c r="J91" s="14" t="s">
        <v>262</v>
      </c>
      <c r="K91" s="57">
        <v>526147.2</v>
      </c>
      <c r="L91" s="57">
        <v>0</v>
      </c>
      <c r="M91" s="57">
        <v>526147.2</v>
      </c>
      <c r="N91" s="57">
        <v>0</v>
      </c>
      <c r="O91" s="57">
        <v>0</v>
      </c>
      <c r="P91" s="57"/>
      <c r="Q91" s="27">
        <v>526147.2</v>
      </c>
      <c r="R91" s="57">
        <v>0</v>
      </c>
      <c r="S91" s="49">
        <v>44493</v>
      </c>
      <c r="T91" s="67">
        <v>0.1</v>
      </c>
      <c r="U91" s="14" t="s">
        <v>280</v>
      </c>
      <c r="V91" s="14" t="s">
        <v>265</v>
      </c>
      <c r="W91" s="68" t="s">
        <v>281</v>
      </c>
      <c r="X91" s="50">
        <v>13542096898</v>
      </c>
      <c r="Y91" s="48"/>
    </row>
    <row r="92" ht="33" customHeight="1" spans="1:25">
      <c r="A92" s="48">
        <v>8</v>
      </c>
      <c r="B92" s="48" t="s">
        <v>258</v>
      </c>
      <c r="C92" s="50" t="s">
        <v>282</v>
      </c>
      <c r="D92" s="33" t="s">
        <v>260</v>
      </c>
      <c r="E92" s="14" t="s">
        <v>261</v>
      </c>
      <c r="F92" s="14" t="s">
        <v>262</v>
      </c>
      <c r="G92" s="48" t="s">
        <v>258</v>
      </c>
      <c r="H92" s="49">
        <v>43496</v>
      </c>
      <c r="I92" s="14" t="s">
        <v>263</v>
      </c>
      <c r="J92" s="14" t="s">
        <v>262</v>
      </c>
      <c r="K92" s="58">
        <f>SUM(L92:O92)</f>
        <v>400000</v>
      </c>
      <c r="L92" s="59">
        <v>0</v>
      </c>
      <c r="M92" s="58">
        <v>400000</v>
      </c>
      <c r="N92" s="59">
        <v>0</v>
      </c>
      <c r="O92" s="59">
        <v>0</v>
      </c>
      <c r="P92" s="58"/>
      <c r="Q92" s="69">
        <f>K92-R92</f>
        <v>400000</v>
      </c>
      <c r="R92" s="59">
        <v>0</v>
      </c>
      <c r="S92" s="70">
        <v>44227</v>
      </c>
      <c r="T92" s="71">
        <v>0.1</v>
      </c>
      <c r="U92" s="72" t="s">
        <v>283</v>
      </c>
      <c r="V92" s="73" t="s">
        <v>265</v>
      </c>
      <c r="W92" s="74" t="s">
        <v>284</v>
      </c>
      <c r="X92" s="75">
        <v>13432805288</v>
      </c>
      <c r="Y92" s="48"/>
    </row>
    <row r="93" ht="27" spans="1:25">
      <c r="A93" s="48">
        <v>9</v>
      </c>
      <c r="B93" s="48" t="s">
        <v>258</v>
      </c>
      <c r="C93" s="50" t="s">
        <v>282</v>
      </c>
      <c r="D93" s="33" t="s">
        <v>260</v>
      </c>
      <c r="E93" s="14" t="s">
        <v>261</v>
      </c>
      <c r="F93" s="14" t="s">
        <v>262</v>
      </c>
      <c r="G93" s="48" t="s">
        <v>258</v>
      </c>
      <c r="H93" s="49">
        <v>43397</v>
      </c>
      <c r="I93" s="14" t="s">
        <v>263</v>
      </c>
      <c r="J93" s="14" t="s">
        <v>262</v>
      </c>
      <c r="K93" s="59">
        <v>162752.64</v>
      </c>
      <c r="L93" s="59">
        <v>0</v>
      </c>
      <c r="M93" s="59">
        <v>162752.64</v>
      </c>
      <c r="N93" s="59">
        <v>0</v>
      </c>
      <c r="O93" s="59">
        <v>0</v>
      </c>
      <c r="P93" s="59"/>
      <c r="Q93" s="76">
        <v>162752.64</v>
      </c>
      <c r="R93" s="59">
        <v>0</v>
      </c>
      <c r="S93" s="77">
        <v>44493</v>
      </c>
      <c r="T93" s="78">
        <v>0.1</v>
      </c>
      <c r="U93" s="79" t="s">
        <v>283</v>
      </c>
      <c r="V93" s="80" t="s">
        <v>265</v>
      </c>
      <c r="W93" s="81" t="s">
        <v>284</v>
      </c>
      <c r="X93" s="82">
        <v>13432805288</v>
      </c>
      <c r="Y93" s="48"/>
    </row>
    <row r="94" ht="27" spans="1:25">
      <c r="A94" s="48">
        <v>10</v>
      </c>
      <c r="B94" s="48" t="s">
        <v>258</v>
      </c>
      <c r="C94" s="48" t="s">
        <v>285</v>
      </c>
      <c r="D94" s="33" t="s">
        <v>260</v>
      </c>
      <c r="E94" s="14" t="s">
        <v>261</v>
      </c>
      <c r="F94" s="14" t="s">
        <v>262</v>
      </c>
      <c r="G94" s="48" t="s">
        <v>258</v>
      </c>
      <c r="H94" s="49">
        <v>43397</v>
      </c>
      <c r="I94" s="14" t="s">
        <v>263</v>
      </c>
      <c r="J94" s="14" t="s">
        <v>262</v>
      </c>
      <c r="K94" s="57">
        <v>633568.88</v>
      </c>
      <c r="L94" s="57">
        <v>0</v>
      </c>
      <c r="M94" s="57">
        <v>633568.88</v>
      </c>
      <c r="N94" s="57">
        <v>0</v>
      </c>
      <c r="O94" s="57">
        <v>0</v>
      </c>
      <c r="P94" s="57"/>
      <c r="Q94" s="27">
        <v>633568.88</v>
      </c>
      <c r="R94" s="57">
        <v>0</v>
      </c>
      <c r="S94" s="49">
        <v>44493</v>
      </c>
      <c r="T94" s="67">
        <v>0.1</v>
      </c>
      <c r="U94" s="14" t="s">
        <v>286</v>
      </c>
      <c r="V94" s="14" t="s">
        <v>265</v>
      </c>
      <c r="W94" s="68" t="s">
        <v>287</v>
      </c>
      <c r="X94" s="50">
        <v>13428148248</v>
      </c>
      <c r="Y94" s="48"/>
    </row>
    <row r="95" ht="27" spans="1:25">
      <c r="A95" s="48">
        <v>11</v>
      </c>
      <c r="B95" s="48" t="s">
        <v>258</v>
      </c>
      <c r="C95" s="48" t="s">
        <v>288</v>
      </c>
      <c r="D95" s="33" t="s">
        <v>260</v>
      </c>
      <c r="E95" s="14" t="s">
        <v>261</v>
      </c>
      <c r="F95" s="14" t="s">
        <v>262</v>
      </c>
      <c r="G95" s="48" t="s">
        <v>258</v>
      </c>
      <c r="H95" s="49">
        <v>43397</v>
      </c>
      <c r="I95" s="14" t="s">
        <v>263</v>
      </c>
      <c r="J95" s="14" t="s">
        <v>262</v>
      </c>
      <c r="K95" s="57">
        <v>202505.64</v>
      </c>
      <c r="L95" s="57">
        <v>0</v>
      </c>
      <c r="M95" s="57">
        <v>202505.64</v>
      </c>
      <c r="N95" s="57">
        <v>0</v>
      </c>
      <c r="O95" s="57">
        <v>0</v>
      </c>
      <c r="P95" s="57"/>
      <c r="Q95" s="27">
        <v>202505.64</v>
      </c>
      <c r="R95" s="57">
        <v>0</v>
      </c>
      <c r="S95" s="49">
        <v>44493</v>
      </c>
      <c r="T95" s="67">
        <v>0.1</v>
      </c>
      <c r="U95" s="14" t="s">
        <v>289</v>
      </c>
      <c r="V95" s="14" t="s">
        <v>265</v>
      </c>
      <c r="W95" s="68" t="s">
        <v>290</v>
      </c>
      <c r="X95" s="50">
        <v>18475929219</v>
      </c>
      <c r="Y95" s="48"/>
    </row>
    <row r="96" ht="27" spans="1:25">
      <c r="A96" s="48">
        <v>12</v>
      </c>
      <c r="B96" s="48" t="s">
        <v>258</v>
      </c>
      <c r="C96" s="48" t="s">
        <v>291</v>
      </c>
      <c r="D96" s="33" t="s">
        <v>260</v>
      </c>
      <c r="E96" s="14" t="s">
        <v>261</v>
      </c>
      <c r="F96" s="14" t="s">
        <v>262</v>
      </c>
      <c r="G96" s="48" t="s">
        <v>258</v>
      </c>
      <c r="H96" s="49">
        <v>43397</v>
      </c>
      <c r="I96" s="14" t="s">
        <v>263</v>
      </c>
      <c r="J96" s="14" t="s">
        <v>262</v>
      </c>
      <c r="K96" s="57">
        <v>459808.9</v>
      </c>
      <c r="L96" s="57">
        <v>0</v>
      </c>
      <c r="M96" s="57">
        <v>459808.9</v>
      </c>
      <c r="N96" s="57">
        <v>0</v>
      </c>
      <c r="O96" s="57">
        <v>0</v>
      </c>
      <c r="P96" s="57"/>
      <c r="Q96" s="27">
        <v>459808.9</v>
      </c>
      <c r="R96" s="57">
        <v>0</v>
      </c>
      <c r="S96" s="49">
        <v>44493</v>
      </c>
      <c r="T96" s="67">
        <v>0.1</v>
      </c>
      <c r="U96" s="14" t="s">
        <v>292</v>
      </c>
      <c r="V96" s="14" t="s">
        <v>265</v>
      </c>
      <c r="W96" s="68" t="s">
        <v>293</v>
      </c>
      <c r="X96" s="50">
        <v>13434607769</v>
      </c>
      <c r="Y96" s="48"/>
    </row>
    <row r="97" ht="27" spans="1:25">
      <c r="A97" s="48">
        <v>13</v>
      </c>
      <c r="B97" s="48" t="s">
        <v>258</v>
      </c>
      <c r="C97" s="48" t="s">
        <v>294</v>
      </c>
      <c r="D97" s="33" t="s">
        <v>260</v>
      </c>
      <c r="E97" s="14" t="s">
        <v>261</v>
      </c>
      <c r="F97" s="14" t="s">
        <v>262</v>
      </c>
      <c r="G97" s="48" t="s">
        <v>258</v>
      </c>
      <c r="H97" s="49">
        <v>43397</v>
      </c>
      <c r="I97" s="14" t="s">
        <v>263</v>
      </c>
      <c r="J97" s="14" t="s">
        <v>262</v>
      </c>
      <c r="K97" s="57">
        <v>520611.84</v>
      </c>
      <c r="L97" s="57">
        <v>0</v>
      </c>
      <c r="M97" s="57">
        <v>520611.84</v>
      </c>
      <c r="N97" s="57">
        <v>0</v>
      </c>
      <c r="O97" s="57">
        <v>0</v>
      </c>
      <c r="P97" s="57"/>
      <c r="Q97" s="27">
        <v>520611.84</v>
      </c>
      <c r="R97" s="57">
        <v>0</v>
      </c>
      <c r="S97" s="49">
        <v>44493</v>
      </c>
      <c r="T97" s="67">
        <v>0.1</v>
      </c>
      <c r="U97" s="14" t="s">
        <v>295</v>
      </c>
      <c r="V97" s="14" t="s">
        <v>265</v>
      </c>
      <c r="W97" s="68" t="s">
        <v>296</v>
      </c>
      <c r="X97" s="50">
        <v>13434618366</v>
      </c>
      <c r="Y97" s="48"/>
    </row>
    <row r="98" ht="27" spans="1:25">
      <c r="A98" s="48">
        <v>14</v>
      </c>
      <c r="B98" s="48" t="s">
        <v>258</v>
      </c>
      <c r="C98" s="48" t="s">
        <v>297</v>
      </c>
      <c r="D98" s="33" t="s">
        <v>260</v>
      </c>
      <c r="E98" s="14" t="s">
        <v>261</v>
      </c>
      <c r="F98" s="14" t="s">
        <v>262</v>
      </c>
      <c r="G98" s="48" t="s">
        <v>258</v>
      </c>
      <c r="H98" s="49">
        <v>43397</v>
      </c>
      <c r="I98" s="14" t="s">
        <v>263</v>
      </c>
      <c r="J98" s="14" t="s">
        <v>262</v>
      </c>
      <c r="K98" s="57">
        <v>743792.64</v>
      </c>
      <c r="L98" s="57">
        <v>0</v>
      </c>
      <c r="M98" s="57">
        <v>743792.64</v>
      </c>
      <c r="N98" s="57">
        <v>0</v>
      </c>
      <c r="O98" s="57">
        <v>0</v>
      </c>
      <c r="P98" s="57"/>
      <c r="Q98" s="27">
        <v>743792.64</v>
      </c>
      <c r="R98" s="57">
        <v>0</v>
      </c>
      <c r="S98" s="49">
        <v>44493</v>
      </c>
      <c r="T98" s="67">
        <v>0.1</v>
      </c>
      <c r="U98" s="33" t="s">
        <v>298</v>
      </c>
      <c r="V98" s="33" t="s">
        <v>108</v>
      </c>
      <c r="W98" s="50" t="s">
        <v>299</v>
      </c>
      <c r="X98" s="50">
        <v>13726908666</v>
      </c>
      <c r="Y98" s="48"/>
    </row>
    <row r="99" ht="27" spans="1:25">
      <c r="A99" s="48">
        <v>15</v>
      </c>
      <c r="B99" s="48" t="s">
        <v>258</v>
      </c>
      <c r="C99" s="48" t="s">
        <v>300</v>
      </c>
      <c r="D99" s="33" t="s">
        <v>260</v>
      </c>
      <c r="E99" s="14" t="s">
        <v>261</v>
      </c>
      <c r="F99" s="14" t="s">
        <v>262</v>
      </c>
      <c r="G99" s="48" t="s">
        <v>258</v>
      </c>
      <c r="H99" s="49">
        <v>43397</v>
      </c>
      <c r="I99" s="14" t="s">
        <v>263</v>
      </c>
      <c r="J99" s="14" t="s">
        <v>262</v>
      </c>
      <c r="K99" s="57">
        <v>483425.28</v>
      </c>
      <c r="L99" s="57">
        <v>0</v>
      </c>
      <c r="M99" s="57">
        <v>483425.28</v>
      </c>
      <c r="N99" s="57">
        <v>0</v>
      </c>
      <c r="O99" s="57">
        <v>0</v>
      </c>
      <c r="P99" s="57"/>
      <c r="Q99" s="27">
        <v>483425.28</v>
      </c>
      <c r="R99" s="57">
        <v>0</v>
      </c>
      <c r="S99" s="49">
        <v>44493</v>
      </c>
      <c r="T99" s="67">
        <v>0.1</v>
      </c>
      <c r="U99" s="14" t="s">
        <v>301</v>
      </c>
      <c r="V99" s="14" t="s">
        <v>265</v>
      </c>
      <c r="W99" s="68" t="s">
        <v>302</v>
      </c>
      <c r="X99" s="50">
        <v>13802345588</v>
      </c>
      <c r="Y99" s="48"/>
    </row>
    <row r="100" ht="27" spans="1:25">
      <c r="A100" s="48">
        <v>16</v>
      </c>
      <c r="B100" s="48" t="s">
        <v>258</v>
      </c>
      <c r="C100" s="48" t="s">
        <v>303</v>
      </c>
      <c r="D100" s="33" t="s">
        <v>260</v>
      </c>
      <c r="E100" s="14" t="s">
        <v>261</v>
      </c>
      <c r="F100" s="14" t="s">
        <v>262</v>
      </c>
      <c r="G100" s="48" t="s">
        <v>258</v>
      </c>
      <c r="H100" s="49">
        <v>43397</v>
      </c>
      <c r="I100" s="14" t="s">
        <v>263</v>
      </c>
      <c r="J100" s="14" t="s">
        <v>262</v>
      </c>
      <c r="K100" s="57">
        <v>1106300.16</v>
      </c>
      <c r="L100" s="57">
        <v>0</v>
      </c>
      <c r="M100" s="57">
        <v>1106300.16</v>
      </c>
      <c r="N100" s="57">
        <v>0</v>
      </c>
      <c r="O100" s="57">
        <v>0</v>
      </c>
      <c r="P100" s="57"/>
      <c r="Q100" s="27">
        <v>1106300.16</v>
      </c>
      <c r="R100" s="57">
        <v>0</v>
      </c>
      <c r="S100" s="49">
        <v>44493</v>
      </c>
      <c r="T100" s="67">
        <v>0.1</v>
      </c>
      <c r="U100" s="14" t="s">
        <v>304</v>
      </c>
      <c r="V100" s="14" t="s">
        <v>265</v>
      </c>
      <c r="W100" s="68" t="s">
        <v>305</v>
      </c>
      <c r="X100" s="50">
        <v>13724717879</v>
      </c>
      <c r="Y100" s="48"/>
    </row>
    <row r="101" ht="27" spans="1:25">
      <c r="A101" s="48">
        <v>17</v>
      </c>
      <c r="B101" s="48" t="s">
        <v>258</v>
      </c>
      <c r="C101" s="48" t="s">
        <v>306</v>
      </c>
      <c r="D101" s="33" t="s">
        <v>260</v>
      </c>
      <c r="E101" s="14" t="s">
        <v>261</v>
      </c>
      <c r="F101" s="14" t="s">
        <v>262</v>
      </c>
      <c r="G101" s="48" t="s">
        <v>258</v>
      </c>
      <c r="H101" s="49">
        <v>43397</v>
      </c>
      <c r="I101" s="14" t="s">
        <v>263</v>
      </c>
      <c r="J101" s="14" t="s">
        <v>262</v>
      </c>
      <c r="K101" s="57">
        <v>120931.58</v>
      </c>
      <c r="L101" s="57">
        <v>0</v>
      </c>
      <c r="M101" s="57">
        <v>120931.58</v>
      </c>
      <c r="N101" s="57">
        <v>0</v>
      </c>
      <c r="O101" s="57">
        <v>0</v>
      </c>
      <c r="P101" s="57"/>
      <c r="Q101" s="27">
        <v>120931.58</v>
      </c>
      <c r="R101" s="57">
        <v>0</v>
      </c>
      <c r="S101" s="49">
        <v>44493</v>
      </c>
      <c r="T101" s="67">
        <v>0.1</v>
      </c>
      <c r="U101" s="14" t="s">
        <v>307</v>
      </c>
      <c r="V101" s="14" t="s">
        <v>265</v>
      </c>
      <c r="W101" s="68" t="s">
        <v>308</v>
      </c>
      <c r="X101" s="50">
        <v>13729146758</v>
      </c>
      <c r="Y101" s="48"/>
    </row>
    <row r="102" ht="27" spans="1:25">
      <c r="A102" s="48">
        <v>18</v>
      </c>
      <c r="B102" s="48" t="s">
        <v>258</v>
      </c>
      <c r="C102" s="48" t="s">
        <v>309</v>
      </c>
      <c r="D102" s="33" t="s">
        <v>260</v>
      </c>
      <c r="E102" s="14" t="s">
        <v>261</v>
      </c>
      <c r="F102" s="14" t="s">
        <v>262</v>
      </c>
      <c r="G102" s="48" t="s">
        <v>258</v>
      </c>
      <c r="H102" s="49">
        <v>43397</v>
      </c>
      <c r="I102" s="14" t="s">
        <v>263</v>
      </c>
      <c r="J102" s="14" t="s">
        <v>262</v>
      </c>
      <c r="K102" s="57">
        <v>2589371.74</v>
      </c>
      <c r="L102" s="57">
        <v>0</v>
      </c>
      <c r="M102" s="57">
        <v>2589371.74</v>
      </c>
      <c r="N102" s="57">
        <v>0</v>
      </c>
      <c r="O102" s="57">
        <v>0</v>
      </c>
      <c r="P102" s="57"/>
      <c r="Q102" s="27">
        <v>2589371.74</v>
      </c>
      <c r="R102" s="57">
        <v>0</v>
      </c>
      <c r="S102" s="49">
        <v>44493</v>
      </c>
      <c r="T102" s="67">
        <v>0.1</v>
      </c>
      <c r="U102" s="14" t="s">
        <v>310</v>
      </c>
      <c r="V102" s="14" t="s">
        <v>265</v>
      </c>
      <c r="W102" s="48" t="s">
        <v>311</v>
      </c>
      <c r="X102" s="48">
        <v>13827157238</v>
      </c>
      <c r="Y102" s="48"/>
    </row>
    <row r="103" ht="27" spans="1:25">
      <c r="A103" s="48">
        <v>19</v>
      </c>
      <c r="B103" s="48" t="s">
        <v>258</v>
      </c>
      <c r="C103" s="48" t="s">
        <v>312</v>
      </c>
      <c r="D103" s="33" t="s">
        <v>260</v>
      </c>
      <c r="E103" s="14" t="s">
        <v>261</v>
      </c>
      <c r="F103" s="14" t="s">
        <v>262</v>
      </c>
      <c r="G103" s="48" t="s">
        <v>258</v>
      </c>
      <c r="H103" s="49">
        <v>43397</v>
      </c>
      <c r="I103" s="14" t="s">
        <v>263</v>
      </c>
      <c r="J103" s="14" t="s">
        <v>262</v>
      </c>
      <c r="K103" s="57">
        <v>1115596.8</v>
      </c>
      <c r="L103" s="57">
        <v>0</v>
      </c>
      <c r="M103" s="57">
        <v>1115596.8</v>
      </c>
      <c r="N103" s="57">
        <v>0</v>
      </c>
      <c r="O103" s="57">
        <v>0</v>
      </c>
      <c r="P103" s="57"/>
      <c r="Q103" s="27">
        <v>1115596.8</v>
      </c>
      <c r="R103" s="57">
        <v>0</v>
      </c>
      <c r="S103" s="49">
        <v>44493</v>
      </c>
      <c r="T103" s="67">
        <v>0.1</v>
      </c>
      <c r="U103" s="14" t="s">
        <v>313</v>
      </c>
      <c r="V103" s="14" t="s">
        <v>265</v>
      </c>
      <c r="W103" s="68" t="s">
        <v>314</v>
      </c>
      <c r="X103" s="50">
        <v>13434691037</v>
      </c>
      <c r="Y103" s="48"/>
    </row>
    <row r="104" ht="27" spans="1:25">
      <c r="A104" s="48">
        <v>20</v>
      </c>
      <c r="B104" s="48" t="s">
        <v>258</v>
      </c>
      <c r="C104" s="48" t="s">
        <v>315</v>
      </c>
      <c r="D104" s="33" t="s">
        <v>260</v>
      </c>
      <c r="E104" s="14" t="s">
        <v>261</v>
      </c>
      <c r="F104" s="14" t="s">
        <v>262</v>
      </c>
      <c r="G104" s="48" t="s">
        <v>258</v>
      </c>
      <c r="H104" s="49">
        <v>43397</v>
      </c>
      <c r="I104" s="14" t="s">
        <v>263</v>
      </c>
      <c r="J104" s="14" t="s">
        <v>262</v>
      </c>
      <c r="K104" s="57">
        <v>709925.26</v>
      </c>
      <c r="L104" s="57">
        <v>0</v>
      </c>
      <c r="M104" s="57">
        <v>709925.26</v>
      </c>
      <c r="N104" s="57">
        <v>0</v>
      </c>
      <c r="O104" s="57">
        <v>0</v>
      </c>
      <c r="P104" s="57"/>
      <c r="Q104" s="27">
        <v>709925.26</v>
      </c>
      <c r="R104" s="57">
        <v>0</v>
      </c>
      <c r="S104" s="49">
        <v>44493</v>
      </c>
      <c r="T104" s="67">
        <v>0.1</v>
      </c>
      <c r="U104" s="14" t="s">
        <v>316</v>
      </c>
      <c r="V104" s="14" t="s">
        <v>265</v>
      </c>
      <c r="W104" s="68" t="s">
        <v>317</v>
      </c>
      <c r="X104" s="50">
        <v>13660678690</v>
      </c>
      <c r="Y104" s="48"/>
    </row>
    <row r="105" ht="27" spans="1:25">
      <c r="A105" s="48">
        <v>21</v>
      </c>
      <c r="B105" s="48" t="s">
        <v>258</v>
      </c>
      <c r="C105" s="48" t="s">
        <v>318</v>
      </c>
      <c r="D105" s="33" t="s">
        <v>260</v>
      </c>
      <c r="E105" s="14" t="s">
        <v>261</v>
      </c>
      <c r="F105" s="14" t="s">
        <v>262</v>
      </c>
      <c r="G105" s="48" t="s">
        <v>258</v>
      </c>
      <c r="H105" s="49">
        <v>43397</v>
      </c>
      <c r="I105" s="14" t="s">
        <v>263</v>
      </c>
      <c r="J105" s="14" t="s">
        <v>262</v>
      </c>
      <c r="K105" s="57">
        <v>1356806.38</v>
      </c>
      <c r="L105" s="57">
        <v>0</v>
      </c>
      <c r="M105" s="57">
        <v>1356806.38</v>
      </c>
      <c r="N105" s="57">
        <v>0</v>
      </c>
      <c r="O105" s="57">
        <v>0</v>
      </c>
      <c r="P105" s="57"/>
      <c r="Q105" s="27">
        <v>1356806.38</v>
      </c>
      <c r="R105" s="57">
        <v>0</v>
      </c>
      <c r="S105" s="49">
        <v>44493</v>
      </c>
      <c r="T105" s="67">
        <v>0.1</v>
      </c>
      <c r="U105" s="14" t="s">
        <v>319</v>
      </c>
      <c r="V105" s="14" t="s">
        <v>265</v>
      </c>
      <c r="W105" s="68" t="s">
        <v>320</v>
      </c>
      <c r="X105" s="50">
        <v>13828294919</v>
      </c>
      <c r="Y105" s="48"/>
    </row>
    <row r="106" ht="27" spans="1:25">
      <c r="A106" s="48">
        <v>22</v>
      </c>
      <c r="B106" s="48" t="s">
        <v>258</v>
      </c>
      <c r="C106" s="48" t="s">
        <v>321</v>
      </c>
      <c r="D106" s="33" t="s">
        <v>260</v>
      </c>
      <c r="E106" s="14" t="s">
        <v>261</v>
      </c>
      <c r="F106" s="14" t="s">
        <v>262</v>
      </c>
      <c r="G106" s="48" t="s">
        <v>258</v>
      </c>
      <c r="H106" s="49">
        <v>43397</v>
      </c>
      <c r="I106" s="14" t="s">
        <v>263</v>
      </c>
      <c r="J106" s="14" t="s">
        <v>262</v>
      </c>
      <c r="K106" s="57">
        <v>822752.64</v>
      </c>
      <c r="L106" s="57">
        <v>0</v>
      </c>
      <c r="M106" s="57">
        <v>822752.64</v>
      </c>
      <c r="N106" s="57">
        <v>0</v>
      </c>
      <c r="O106" s="57">
        <v>0</v>
      </c>
      <c r="P106" s="57"/>
      <c r="Q106" s="27">
        <v>822752.64</v>
      </c>
      <c r="R106" s="57">
        <v>0</v>
      </c>
      <c r="S106" s="49">
        <v>44493</v>
      </c>
      <c r="T106" s="67">
        <v>0.1</v>
      </c>
      <c r="U106" s="14" t="s">
        <v>322</v>
      </c>
      <c r="V106" s="14" t="s">
        <v>265</v>
      </c>
      <c r="W106" s="68" t="s">
        <v>323</v>
      </c>
      <c r="X106" s="50">
        <v>13421733858</v>
      </c>
      <c r="Y106" s="48"/>
    </row>
    <row r="107" ht="27" spans="1:25">
      <c r="A107" s="48">
        <v>23</v>
      </c>
      <c r="B107" s="48" t="s">
        <v>258</v>
      </c>
      <c r="C107" s="48" t="s">
        <v>324</v>
      </c>
      <c r="D107" s="33" t="s">
        <v>260</v>
      </c>
      <c r="E107" s="14" t="s">
        <v>261</v>
      </c>
      <c r="F107" s="14" t="s">
        <v>262</v>
      </c>
      <c r="G107" s="48" t="s">
        <v>258</v>
      </c>
      <c r="H107" s="49">
        <v>43397</v>
      </c>
      <c r="I107" s="14" t="s">
        <v>263</v>
      </c>
      <c r="J107" s="14" t="s">
        <v>262</v>
      </c>
      <c r="K107" s="57">
        <v>572404.88</v>
      </c>
      <c r="L107" s="57">
        <v>0</v>
      </c>
      <c r="M107" s="57">
        <v>572404.88</v>
      </c>
      <c r="N107" s="57">
        <v>0</v>
      </c>
      <c r="O107" s="57">
        <v>0</v>
      </c>
      <c r="P107" s="57"/>
      <c r="Q107" s="27">
        <v>572404.88</v>
      </c>
      <c r="R107" s="57">
        <v>0</v>
      </c>
      <c r="S107" s="49">
        <v>44493</v>
      </c>
      <c r="T107" s="67">
        <v>0.1</v>
      </c>
      <c r="U107" s="14" t="s">
        <v>325</v>
      </c>
      <c r="V107" s="14" t="s">
        <v>265</v>
      </c>
      <c r="W107" s="68" t="s">
        <v>326</v>
      </c>
      <c r="X107" s="50">
        <v>13702692288</v>
      </c>
      <c r="Y107" s="48"/>
    </row>
    <row r="108" ht="27" spans="1:25">
      <c r="A108" s="48">
        <v>24</v>
      </c>
      <c r="B108" s="48" t="s">
        <v>258</v>
      </c>
      <c r="C108" s="48" t="s">
        <v>327</v>
      </c>
      <c r="D108" s="33" t="s">
        <v>260</v>
      </c>
      <c r="E108" s="14" t="s">
        <v>261</v>
      </c>
      <c r="F108" s="14" t="s">
        <v>262</v>
      </c>
      <c r="G108" s="48" t="s">
        <v>258</v>
      </c>
      <c r="H108" s="49">
        <v>43397</v>
      </c>
      <c r="I108" s="14" t="s">
        <v>263</v>
      </c>
      <c r="J108" s="14" t="s">
        <v>262</v>
      </c>
      <c r="K108" s="57">
        <v>474824.9</v>
      </c>
      <c r="L108" s="57">
        <v>0</v>
      </c>
      <c r="M108" s="57">
        <v>474824.9</v>
      </c>
      <c r="N108" s="57">
        <v>0</v>
      </c>
      <c r="O108" s="57">
        <v>0</v>
      </c>
      <c r="P108" s="57"/>
      <c r="Q108" s="27">
        <v>474824.9</v>
      </c>
      <c r="R108" s="57">
        <v>0</v>
      </c>
      <c r="S108" s="49">
        <v>44493</v>
      </c>
      <c r="T108" s="67">
        <v>0.1</v>
      </c>
      <c r="U108" s="14" t="s">
        <v>328</v>
      </c>
      <c r="V108" s="14" t="s">
        <v>265</v>
      </c>
      <c r="W108" s="68" t="s">
        <v>329</v>
      </c>
      <c r="X108" s="50">
        <v>13824156543</v>
      </c>
      <c r="Y108" s="48"/>
    </row>
    <row r="109" ht="27" spans="1:25">
      <c r="A109" s="48">
        <v>25</v>
      </c>
      <c r="B109" s="48" t="s">
        <v>258</v>
      </c>
      <c r="C109" s="48" t="s">
        <v>330</v>
      </c>
      <c r="D109" s="33" t="s">
        <v>260</v>
      </c>
      <c r="E109" s="14" t="s">
        <v>261</v>
      </c>
      <c r="F109" s="14" t="s">
        <v>262</v>
      </c>
      <c r="G109" s="48" t="s">
        <v>258</v>
      </c>
      <c r="H109" s="49">
        <v>43397</v>
      </c>
      <c r="I109" s="14" t="s">
        <v>263</v>
      </c>
      <c r="J109" s="14" t="s">
        <v>262</v>
      </c>
      <c r="K109" s="57">
        <v>2614344.68</v>
      </c>
      <c r="L109" s="57">
        <v>0</v>
      </c>
      <c r="M109" s="57">
        <v>2614344.68</v>
      </c>
      <c r="N109" s="57">
        <v>0</v>
      </c>
      <c r="O109" s="57">
        <v>0</v>
      </c>
      <c r="P109" s="57"/>
      <c r="Q109" s="27">
        <v>2614344.68</v>
      </c>
      <c r="R109" s="57">
        <v>0</v>
      </c>
      <c r="S109" s="49">
        <v>44493</v>
      </c>
      <c r="T109" s="67">
        <v>0.1</v>
      </c>
      <c r="U109" s="33" t="s">
        <v>331</v>
      </c>
      <c r="V109" s="33" t="s">
        <v>265</v>
      </c>
      <c r="W109" s="48" t="s">
        <v>332</v>
      </c>
      <c r="X109" s="48">
        <v>13729196363</v>
      </c>
      <c r="Y109" s="48"/>
    </row>
    <row r="110" ht="27" spans="1:25">
      <c r="A110" s="48">
        <v>26</v>
      </c>
      <c r="B110" s="48" t="s">
        <v>258</v>
      </c>
      <c r="C110" s="48" t="s">
        <v>333</v>
      </c>
      <c r="D110" s="33" t="s">
        <v>260</v>
      </c>
      <c r="E110" s="14" t="s">
        <v>261</v>
      </c>
      <c r="F110" s="14" t="s">
        <v>262</v>
      </c>
      <c r="G110" s="48" t="s">
        <v>258</v>
      </c>
      <c r="H110" s="49">
        <v>43397</v>
      </c>
      <c r="I110" s="14" t="s">
        <v>263</v>
      </c>
      <c r="J110" s="14" t="s">
        <v>262</v>
      </c>
      <c r="K110" s="57">
        <v>997431.68</v>
      </c>
      <c r="L110" s="57">
        <v>0</v>
      </c>
      <c r="M110" s="57">
        <v>997431.68</v>
      </c>
      <c r="N110" s="57">
        <v>0</v>
      </c>
      <c r="O110" s="57">
        <v>0</v>
      </c>
      <c r="P110" s="57"/>
      <c r="Q110" s="27">
        <v>997431.68</v>
      </c>
      <c r="R110" s="57">
        <v>0</v>
      </c>
      <c r="S110" s="49">
        <v>44493</v>
      </c>
      <c r="T110" s="67">
        <v>0.1</v>
      </c>
      <c r="U110" s="33" t="s">
        <v>334</v>
      </c>
      <c r="V110" s="33" t="s">
        <v>265</v>
      </c>
      <c r="W110" s="14" t="s">
        <v>335</v>
      </c>
      <c r="X110" s="14">
        <v>18816708231</v>
      </c>
      <c r="Y110" s="48"/>
    </row>
    <row r="111" ht="27" spans="1:25">
      <c r="A111" s="48">
        <v>27</v>
      </c>
      <c r="B111" s="48" t="s">
        <v>258</v>
      </c>
      <c r="C111" s="48" t="s">
        <v>336</v>
      </c>
      <c r="D111" s="33" t="s">
        <v>260</v>
      </c>
      <c r="E111" s="14" t="s">
        <v>261</v>
      </c>
      <c r="F111" s="14" t="s">
        <v>262</v>
      </c>
      <c r="G111" s="48" t="s">
        <v>258</v>
      </c>
      <c r="H111" s="49">
        <v>43397</v>
      </c>
      <c r="I111" s="14" t="s">
        <v>263</v>
      </c>
      <c r="J111" s="14" t="s">
        <v>262</v>
      </c>
      <c r="K111" s="57">
        <v>591497.9</v>
      </c>
      <c r="L111" s="57">
        <v>0</v>
      </c>
      <c r="M111" s="57">
        <v>591497.9</v>
      </c>
      <c r="N111" s="57">
        <v>0</v>
      </c>
      <c r="O111" s="57">
        <v>0</v>
      </c>
      <c r="P111" s="57"/>
      <c r="Q111" s="27">
        <v>591497.9</v>
      </c>
      <c r="R111" s="57">
        <v>0</v>
      </c>
      <c r="S111" s="49">
        <v>44493</v>
      </c>
      <c r="T111" s="67">
        <v>0.1</v>
      </c>
      <c r="U111" s="14" t="s">
        <v>337</v>
      </c>
      <c r="V111" s="14" t="s">
        <v>265</v>
      </c>
      <c r="W111" s="68" t="s">
        <v>338</v>
      </c>
      <c r="X111" s="50">
        <v>13827168839</v>
      </c>
      <c r="Y111" s="48"/>
    </row>
    <row r="112" ht="27" spans="1:25">
      <c r="A112" s="48">
        <v>28</v>
      </c>
      <c r="B112" s="48" t="s">
        <v>258</v>
      </c>
      <c r="C112" s="50" t="s">
        <v>259</v>
      </c>
      <c r="D112" s="33" t="s">
        <v>339</v>
      </c>
      <c r="E112" s="14" t="s">
        <v>261</v>
      </c>
      <c r="F112" s="14" t="s">
        <v>262</v>
      </c>
      <c r="G112" s="48" t="s">
        <v>258</v>
      </c>
      <c r="H112" s="49">
        <v>43397</v>
      </c>
      <c r="I112" s="14" t="s">
        <v>263</v>
      </c>
      <c r="J112" s="14" t="s">
        <v>262</v>
      </c>
      <c r="K112" s="57">
        <v>460000</v>
      </c>
      <c r="L112" s="57">
        <v>0</v>
      </c>
      <c r="M112" s="57">
        <v>460000</v>
      </c>
      <c r="N112" s="57">
        <v>0</v>
      </c>
      <c r="O112" s="57">
        <v>0</v>
      </c>
      <c r="P112" s="57"/>
      <c r="Q112" s="27">
        <v>460000</v>
      </c>
      <c r="R112" s="57">
        <v>0</v>
      </c>
      <c r="S112" s="49">
        <v>44494</v>
      </c>
      <c r="T112" s="67">
        <v>0.108</v>
      </c>
      <c r="U112" s="14" t="s">
        <v>264</v>
      </c>
      <c r="V112" s="14" t="s">
        <v>265</v>
      </c>
      <c r="W112" s="14" t="s">
        <v>266</v>
      </c>
      <c r="X112" s="14">
        <v>13724798863</v>
      </c>
      <c r="Y112" s="48"/>
    </row>
    <row r="113" ht="27" spans="1:25">
      <c r="A113" s="48">
        <v>29</v>
      </c>
      <c r="B113" s="48" t="s">
        <v>258</v>
      </c>
      <c r="C113" s="50" t="s">
        <v>282</v>
      </c>
      <c r="D113" s="33" t="s">
        <v>339</v>
      </c>
      <c r="E113" s="14" t="s">
        <v>261</v>
      </c>
      <c r="F113" s="14" t="s">
        <v>262</v>
      </c>
      <c r="G113" s="48" t="s">
        <v>258</v>
      </c>
      <c r="H113" s="49">
        <v>43397</v>
      </c>
      <c r="I113" s="14" t="s">
        <v>263</v>
      </c>
      <c r="J113" s="14" t="s">
        <v>262</v>
      </c>
      <c r="K113" s="59">
        <v>460000</v>
      </c>
      <c r="L113" s="59">
        <v>0</v>
      </c>
      <c r="M113" s="59">
        <v>460000</v>
      </c>
      <c r="N113" s="59">
        <v>0</v>
      </c>
      <c r="O113" s="59">
        <v>0</v>
      </c>
      <c r="P113" s="59"/>
      <c r="Q113" s="76">
        <v>460000</v>
      </c>
      <c r="R113" s="59">
        <v>0</v>
      </c>
      <c r="S113" s="77">
        <v>44494</v>
      </c>
      <c r="T113" s="78">
        <v>0.108</v>
      </c>
      <c r="U113" s="80" t="s">
        <v>283</v>
      </c>
      <c r="V113" s="80" t="s">
        <v>265</v>
      </c>
      <c r="W113" s="82" t="s">
        <v>284</v>
      </c>
      <c r="X113" s="82">
        <v>13432805288</v>
      </c>
      <c r="Y113" s="48"/>
    </row>
    <row r="114" ht="27" spans="1:25">
      <c r="A114" s="48">
        <v>30</v>
      </c>
      <c r="B114" s="48" t="s">
        <v>258</v>
      </c>
      <c r="C114" s="50" t="s">
        <v>297</v>
      </c>
      <c r="D114" s="33" t="s">
        <v>339</v>
      </c>
      <c r="E114" s="14" t="s">
        <v>261</v>
      </c>
      <c r="F114" s="14" t="s">
        <v>262</v>
      </c>
      <c r="G114" s="48" t="s">
        <v>258</v>
      </c>
      <c r="H114" s="49">
        <v>43397</v>
      </c>
      <c r="I114" s="14" t="s">
        <v>263</v>
      </c>
      <c r="J114" s="14" t="s">
        <v>262</v>
      </c>
      <c r="K114" s="57">
        <v>460000</v>
      </c>
      <c r="L114" s="57">
        <v>0</v>
      </c>
      <c r="M114" s="57">
        <v>460000</v>
      </c>
      <c r="N114" s="57">
        <v>0</v>
      </c>
      <c r="O114" s="57">
        <v>0</v>
      </c>
      <c r="P114" s="57"/>
      <c r="Q114" s="27">
        <v>460000</v>
      </c>
      <c r="R114" s="57">
        <v>0</v>
      </c>
      <c r="S114" s="49">
        <v>44494</v>
      </c>
      <c r="T114" s="67">
        <v>0.108</v>
      </c>
      <c r="U114" s="33" t="s">
        <v>298</v>
      </c>
      <c r="V114" s="33" t="s">
        <v>108</v>
      </c>
      <c r="W114" s="50" t="s">
        <v>299</v>
      </c>
      <c r="X114" s="50">
        <v>13726908666</v>
      </c>
      <c r="Y114" s="48"/>
    </row>
    <row r="115" ht="27" spans="1:25">
      <c r="A115" s="48">
        <v>31</v>
      </c>
      <c r="B115" s="48" t="s">
        <v>258</v>
      </c>
      <c r="C115" s="50" t="s">
        <v>315</v>
      </c>
      <c r="D115" s="33" t="s">
        <v>339</v>
      </c>
      <c r="E115" s="14" t="s">
        <v>261</v>
      </c>
      <c r="F115" s="14" t="s">
        <v>262</v>
      </c>
      <c r="G115" s="48" t="s">
        <v>258</v>
      </c>
      <c r="H115" s="49">
        <v>43397</v>
      </c>
      <c r="I115" s="14" t="s">
        <v>263</v>
      </c>
      <c r="J115" s="14" t="s">
        <v>262</v>
      </c>
      <c r="K115" s="57">
        <v>460000</v>
      </c>
      <c r="L115" s="57">
        <v>0</v>
      </c>
      <c r="M115" s="57">
        <v>460000</v>
      </c>
      <c r="N115" s="57">
        <v>0</v>
      </c>
      <c r="O115" s="57">
        <v>0</v>
      </c>
      <c r="P115" s="57"/>
      <c r="Q115" s="27">
        <v>460000</v>
      </c>
      <c r="R115" s="57">
        <v>0</v>
      </c>
      <c r="S115" s="49">
        <v>44494</v>
      </c>
      <c r="T115" s="67">
        <v>0.108</v>
      </c>
      <c r="U115" s="14" t="s">
        <v>316</v>
      </c>
      <c r="V115" s="14" t="s">
        <v>265</v>
      </c>
      <c r="W115" s="68" t="s">
        <v>317</v>
      </c>
      <c r="X115" s="50">
        <v>13660678690</v>
      </c>
      <c r="Y115" s="48"/>
    </row>
    <row r="116" ht="27" spans="1:25">
      <c r="A116" s="48">
        <v>32</v>
      </c>
      <c r="B116" s="48" t="s">
        <v>258</v>
      </c>
      <c r="C116" s="50" t="s">
        <v>330</v>
      </c>
      <c r="D116" s="33" t="s">
        <v>339</v>
      </c>
      <c r="E116" s="14" t="s">
        <v>261</v>
      </c>
      <c r="F116" s="14" t="s">
        <v>262</v>
      </c>
      <c r="G116" s="48" t="s">
        <v>258</v>
      </c>
      <c r="H116" s="49">
        <v>43397</v>
      </c>
      <c r="I116" s="14" t="s">
        <v>263</v>
      </c>
      <c r="J116" s="14" t="s">
        <v>262</v>
      </c>
      <c r="K116" s="57">
        <v>700000</v>
      </c>
      <c r="L116" s="57">
        <v>0</v>
      </c>
      <c r="M116" s="57">
        <v>700000</v>
      </c>
      <c r="N116" s="57">
        <v>0</v>
      </c>
      <c r="O116" s="57">
        <v>0</v>
      </c>
      <c r="P116" s="57"/>
      <c r="Q116" s="27">
        <v>700000</v>
      </c>
      <c r="R116" s="57">
        <v>0</v>
      </c>
      <c r="S116" s="49">
        <v>44494</v>
      </c>
      <c r="T116" s="67">
        <v>0.108</v>
      </c>
      <c r="U116" s="33" t="s">
        <v>331</v>
      </c>
      <c r="V116" s="33" t="s">
        <v>265</v>
      </c>
      <c r="W116" s="48" t="s">
        <v>332</v>
      </c>
      <c r="X116" s="48">
        <v>13729196363</v>
      </c>
      <c r="Y116" s="48"/>
    </row>
    <row r="117" ht="27" spans="1:25">
      <c r="A117" s="48">
        <v>33</v>
      </c>
      <c r="B117" s="48" t="s">
        <v>258</v>
      </c>
      <c r="C117" s="50" t="s">
        <v>333</v>
      </c>
      <c r="D117" s="33" t="s">
        <v>339</v>
      </c>
      <c r="E117" s="14" t="s">
        <v>261</v>
      </c>
      <c r="F117" s="14" t="s">
        <v>262</v>
      </c>
      <c r="G117" s="48" t="s">
        <v>258</v>
      </c>
      <c r="H117" s="49">
        <v>43397</v>
      </c>
      <c r="I117" s="14" t="s">
        <v>263</v>
      </c>
      <c r="J117" s="14" t="s">
        <v>262</v>
      </c>
      <c r="K117" s="57">
        <v>460000</v>
      </c>
      <c r="L117" s="57">
        <v>0</v>
      </c>
      <c r="M117" s="57">
        <v>460000</v>
      </c>
      <c r="N117" s="57">
        <v>0</v>
      </c>
      <c r="O117" s="57">
        <v>0</v>
      </c>
      <c r="P117" s="57"/>
      <c r="Q117" s="27">
        <v>460000</v>
      </c>
      <c r="R117" s="57">
        <v>0</v>
      </c>
      <c r="S117" s="49">
        <v>44494</v>
      </c>
      <c r="T117" s="67">
        <v>0.108</v>
      </c>
      <c r="U117" s="33" t="s">
        <v>334</v>
      </c>
      <c r="V117" s="33" t="s">
        <v>265</v>
      </c>
      <c r="W117" s="14" t="s">
        <v>335</v>
      </c>
      <c r="X117" s="14">
        <v>18816708231</v>
      </c>
      <c r="Y117" s="48"/>
    </row>
    <row r="118" ht="27" spans="1:25">
      <c r="A118" s="48">
        <v>34</v>
      </c>
      <c r="B118" s="48" t="s">
        <v>258</v>
      </c>
      <c r="C118" s="50" t="s">
        <v>273</v>
      </c>
      <c r="D118" s="33" t="s">
        <v>340</v>
      </c>
      <c r="E118" s="14" t="s">
        <v>261</v>
      </c>
      <c r="F118" s="14" t="s">
        <v>262</v>
      </c>
      <c r="G118" s="48" t="s">
        <v>258</v>
      </c>
      <c r="H118" s="49">
        <v>43388</v>
      </c>
      <c r="I118" s="14" t="s">
        <v>263</v>
      </c>
      <c r="J118" s="14" t="s">
        <v>262</v>
      </c>
      <c r="K118" s="57">
        <v>300000</v>
      </c>
      <c r="L118" s="57">
        <v>0</v>
      </c>
      <c r="M118" s="57">
        <v>300000</v>
      </c>
      <c r="N118" s="57">
        <v>0</v>
      </c>
      <c r="O118" s="57">
        <v>0</v>
      </c>
      <c r="P118" s="57"/>
      <c r="Q118" s="27">
        <v>300000</v>
      </c>
      <c r="R118" s="57">
        <v>0</v>
      </c>
      <c r="S118" s="49">
        <v>44485</v>
      </c>
      <c r="T118" s="67">
        <v>0.096</v>
      </c>
      <c r="U118" s="14" t="s">
        <v>274</v>
      </c>
      <c r="V118" s="14" t="s">
        <v>265</v>
      </c>
      <c r="W118" s="68" t="s">
        <v>275</v>
      </c>
      <c r="X118" s="50">
        <v>15913514688</v>
      </c>
      <c r="Y118" s="48"/>
    </row>
    <row r="119" ht="27" spans="1:25">
      <c r="A119" s="48">
        <v>35</v>
      </c>
      <c r="B119" s="48" t="s">
        <v>258</v>
      </c>
      <c r="C119" s="50" t="s">
        <v>276</v>
      </c>
      <c r="D119" s="33" t="s">
        <v>340</v>
      </c>
      <c r="E119" s="14" t="s">
        <v>261</v>
      </c>
      <c r="F119" s="14" t="s">
        <v>262</v>
      </c>
      <c r="G119" s="48" t="s">
        <v>258</v>
      </c>
      <c r="H119" s="49">
        <v>43388</v>
      </c>
      <c r="I119" s="14" t="s">
        <v>263</v>
      </c>
      <c r="J119" s="14" t="s">
        <v>262</v>
      </c>
      <c r="K119" s="57">
        <v>200000</v>
      </c>
      <c r="L119" s="57">
        <v>0</v>
      </c>
      <c r="M119" s="57">
        <v>200000</v>
      </c>
      <c r="N119" s="57">
        <v>0</v>
      </c>
      <c r="O119" s="57">
        <v>0</v>
      </c>
      <c r="P119" s="57"/>
      <c r="Q119" s="27">
        <v>200000</v>
      </c>
      <c r="R119" s="57">
        <v>0</v>
      </c>
      <c r="S119" s="49">
        <v>44485</v>
      </c>
      <c r="T119" s="67">
        <v>0.096</v>
      </c>
      <c r="U119" s="14" t="s">
        <v>277</v>
      </c>
      <c r="V119" s="14" t="s">
        <v>265</v>
      </c>
      <c r="W119" s="68" t="s">
        <v>278</v>
      </c>
      <c r="X119" s="50">
        <v>15907598659</v>
      </c>
      <c r="Y119" s="48"/>
    </row>
    <row r="120" ht="27" spans="1:25">
      <c r="A120" s="48">
        <v>36</v>
      </c>
      <c r="B120" s="48" t="s">
        <v>258</v>
      </c>
      <c r="C120" s="50" t="s">
        <v>297</v>
      </c>
      <c r="D120" s="33" t="s">
        <v>340</v>
      </c>
      <c r="E120" s="14" t="s">
        <v>261</v>
      </c>
      <c r="F120" s="14" t="s">
        <v>262</v>
      </c>
      <c r="G120" s="48" t="s">
        <v>258</v>
      </c>
      <c r="H120" s="49">
        <v>43388</v>
      </c>
      <c r="I120" s="14" t="s">
        <v>263</v>
      </c>
      <c r="J120" s="14" t="s">
        <v>262</v>
      </c>
      <c r="K120" s="57">
        <v>500000</v>
      </c>
      <c r="L120" s="57">
        <v>0</v>
      </c>
      <c r="M120" s="57">
        <v>500000</v>
      </c>
      <c r="N120" s="57">
        <v>0</v>
      </c>
      <c r="O120" s="57">
        <v>0</v>
      </c>
      <c r="P120" s="57"/>
      <c r="Q120" s="27">
        <v>500000</v>
      </c>
      <c r="R120" s="57">
        <v>0</v>
      </c>
      <c r="S120" s="49">
        <v>44485</v>
      </c>
      <c r="T120" s="67">
        <v>0.096</v>
      </c>
      <c r="U120" s="33" t="s">
        <v>298</v>
      </c>
      <c r="V120" s="33" t="s">
        <v>108</v>
      </c>
      <c r="W120" s="50" t="s">
        <v>299</v>
      </c>
      <c r="X120" s="50">
        <v>13726908666</v>
      </c>
      <c r="Y120" s="48"/>
    </row>
    <row r="121" ht="27" spans="1:25">
      <c r="A121" s="48">
        <v>37</v>
      </c>
      <c r="B121" s="48" t="s">
        <v>258</v>
      </c>
      <c r="C121" s="50" t="s">
        <v>341</v>
      </c>
      <c r="D121" s="33" t="s">
        <v>340</v>
      </c>
      <c r="E121" s="14" t="s">
        <v>261</v>
      </c>
      <c r="F121" s="14" t="s">
        <v>262</v>
      </c>
      <c r="G121" s="48" t="s">
        <v>258</v>
      </c>
      <c r="H121" s="49">
        <v>43388</v>
      </c>
      <c r="I121" s="14" t="s">
        <v>263</v>
      </c>
      <c r="J121" s="14" t="s">
        <v>262</v>
      </c>
      <c r="K121" s="57">
        <v>2600000</v>
      </c>
      <c r="L121" s="57">
        <v>0</v>
      </c>
      <c r="M121" s="57">
        <v>2600000</v>
      </c>
      <c r="N121" s="57">
        <v>0</v>
      </c>
      <c r="O121" s="57">
        <v>0</v>
      </c>
      <c r="P121" s="57"/>
      <c r="Q121" s="27">
        <v>2600000</v>
      </c>
      <c r="R121" s="57">
        <v>0</v>
      </c>
      <c r="S121" s="49">
        <v>44485</v>
      </c>
      <c r="T121" s="67">
        <v>0.096</v>
      </c>
      <c r="U121" s="14" t="s">
        <v>342</v>
      </c>
      <c r="V121" s="14" t="s">
        <v>265</v>
      </c>
      <c r="W121" s="68" t="s">
        <v>343</v>
      </c>
      <c r="X121" s="50">
        <v>13543562128</v>
      </c>
      <c r="Y121" s="48"/>
    </row>
    <row r="122" ht="27" spans="1:25">
      <c r="A122" s="48">
        <v>38</v>
      </c>
      <c r="B122" s="48" t="s">
        <v>258</v>
      </c>
      <c r="C122" s="50" t="s">
        <v>312</v>
      </c>
      <c r="D122" s="33" t="s">
        <v>340</v>
      </c>
      <c r="E122" s="14" t="s">
        <v>261</v>
      </c>
      <c r="F122" s="14" t="s">
        <v>262</v>
      </c>
      <c r="G122" s="48" t="s">
        <v>258</v>
      </c>
      <c r="H122" s="49">
        <v>43388</v>
      </c>
      <c r="I122" s="14" t="s">
        <v>263</v>
      </c>
      <c r="J122" s="14" t="s">
        <v>262</v>
      </c>
      <c r="K122" s="57">
        <v>200000</v>
      </c>
      <c r="L122" s="57">
        <v>0</v>
      </c>
      <c r="M122" s="57">
        <v>200000</v>
      </c>
      <c r="N122" s="57">
        <v>0</v>
      </c>
      <c r="O122" s="57">
        <v>0</v>
      </c>
      <c r="P122" s="57"/>
      <c r="Q122" s="27">
        <v>200000</v>
      </c>
      <c r="R122" s="57">
        <v>0</v>
      </c>
      <c r="S122" s="49">
        <v>44485</v>
      </c>
      <c r="T122" s="67">
        <v>0.096</v>
      </c>
      <c r="U122" s="14" t="s">
        <v>313</v>
      </c>
      <c r="V122" s="14" t="s">
        <v>265</v>
      </c>
      <c r="W122" s="68" t="s">
        <v>314</v>
      </c>
      <c r="X122" s="50">
        <v>13434691037</v>
      </c>
      <c r="Y122" s="48"/>
    </row>
    <row r="123" ht="27" spans="1:25">
      <c r="A123" s="48">
        <v>39</v>
      </c>
      <c r="B123" s="48" t="s">
        <v>258</v>
      </c>
      <c r="C123" s="50" t="s">
        <v>315</v>
      </c>
      <c r="D123" s="33" t="s">
        <v>340</v>
      </c>
      <c r="E123" s="14" t="s">
        <v>261</v>
      </c>
      <c r="F123" s="14" t="s">
        <v>262</v>
      </c>
      <c r="G123" s="48" t="s">
        <v>258</v>
      </c>
      <c r="H123" s="49">
        <v>43388</v>
      </c>
      <c r="I123" s="14" t="s">
        <v>263</v>
      </c>
      <c r="J123" s="14" t="s">
        <v>262</v>
      </c>
      <c r="K123" s="57">
        <v>441660.03</v>
      </c>
      <c r="L123" s="57">
        <v>0</v>
      </c>
      <c r="M123" s="57">
        <v>441660.03</v>
      </c>
      <c r="N123" s="57">
        <v>0</v>
      </c>
      <c r="O123" s="57">
        <v>0</v>
      </c>
      <c r="P123" s="57"/>
      <c r="Q123" s="27">
        <v>441660.03</v>
      </c>
      <c r="R123" s="57">
        <v>0</v>
      </c>
      <c r="S123" s="49">
        <v>44485</v>
      </c>
      <c r="T123" s="67">
        <v>0.096</v>
      </c>
      <c r="U123" s="14" t="s">
        <v>316</v>
      </c>
      <c r="V123" s="14" t="s">
        <v>265</v>
      </c>
      <c r="W123" s="68" t="s">
        <v>317</v>
      </c>
      <c r="X123" s="50">
        <v>13660678690</v>
      </c>
      <c r="Y123" s="48"/>
    </row>
    <row r="124" ht="27" spans="1:25">
      <c r="A124" s="48">
        <v>40</v>
      </c>
      <c r="B124" s="48" t="s">
        <v>258</v>
      </c>
      <c r="C124" s="14" t="s">
        <v>344</v>
      </c>
      <c r="D124" s="14" t="s">
        <v>345</v>
      </c>
      <c r="E124" s="14" t="s">
        <v>261</v>
      </c>
      <c r="F124" s="14" t="s">
        <v>262</v>
      </c>
      <c r="G124" s="14" t="s">
        <v>93</v>
      </c>
      <c r="H124" s="51">
        <v>43993</v>
      </c>
      <c r="I124" s="14" t="s">
        <v>263</v>
      </c>
      <c r="J124" s="14" t="s">
        <v>262</v>
      </c>
      <c r="K124" s="27">
        <v>100000</v>
      </c>
      <c r="L124" s="57">
        <v>0</v>
      </c>
      <c r="M124" s="27">
        <v>100000</v>
      </c>
      <c r="N124" s="27">
        <v>0</v>
      </c>
      <c r="O124" s="27">
        <v>0</v>
      </c>
      <c r="P124" s="27"/>
      <c r="Q124" s="27">
        <v>100000</v>
      </c>
      <c r="R124" s="57">
        <v>0</v>
      </c>
      <c r="S124" s="15">
        <v>44722</v>
      </c>
      <c r="T124" s="32">
        <v>0.1</v>
      </c>
      <c r="U124" s="14" t="s">
        <v>346</v>
      </c>
      <c r="V124" s="14" t="s">
        <v>265</v>
      </c>
      <c r="W124" s="68" t="s">
        <v>347</v>
      </c>
      <c r="X124" s="50">
        <v>13824838483</v>
      </c>
      <c r="Y124" s="14"/>
    </row>
    <row r="125" ht="27" spans="1:25">
      <c r="A125" s="48">
        <v>41</v>
      </c>
      <c r="B125" s="48" t="s">
        <v>258</v>
      </c>
      <c r="C125" s="14" t="s">
        <v>348</v>
      </c>
      <c r="D125" s="14" t="s">
        <v>345</v>
      </c>
      <c r="E125" s="14" t="s">
        <v>261</v>
      </c>
      <c r="F125" s="14" t="s">
        <v>262</v>
      </c>
      <c r="G125" s="14" t="s">
        <v>93</v>
      </c>
      <c r="H125" s="51">
        <v>43993</v>
      </c>
      <c r="I125" s="14" t="s">
        <v>263</v>
      </c>
      <c r="J125" s="14" t="s">
        <v>262</v>
      </c>
      <c r="K125" s="27">
        <v>100000</v>
      </c>
      <c r="L125" s="57">
        <v>0</v>
      </c>
      <c r="M125" s="27">
        <v>100000</v>
      </c>
      <c r="N125" s="27">
        <v>0</v>
      </c>
      <c r="O125" s="27">
        <v>0</v>
      </c>
      <c r="P125" s="27"/>
      <c r="Q125" s="27">
        <v>100000</v>
      </c>
      <c r="R125" s="57">
        <v>0</v>
      </c>
      <c r="S125" s="15">
        <v>44722</v>
      </c>
      <c r="T125" s="32">
        <v>0.1</v>
      </c>
      <c r="U125" s="14" t="s">
        <v>349</v>
      </c>
      <c r="V125" s="14" t="s">
        <v>265</v>
      </c>
      <c r="W125" s="68" t="s">
        <v>350</v>
      </c>
      <c r="X125" s="50">
        <v>13414902268</v>
      </c>
      <c r="Y125" s="14"/>
    </row>
    <row r="126" ht="25" customHeight="1" spans="1:25">
      <c r="A126" s="21" t="s">
        <v>351</v>
      </c>
      <c r="B126" s="21"/>
      <c r="C126" s="21"/>
      <c r="D126" s="21"/>
      <c r="E126" s="21"/>
      <c r="F126" s="21"/>
      <c r="G126" s="21"/>
      <c r="H126" s="21"/>
      <c r="I126" s="21"/>
      <c r="J126" s="21"/>
      <c r="K126" s="30">
        <f t="shared" ref="K126:R126" si="7">SUM(K85:K125)</f>
        <v>28241660.03</v>
      </c>
      <c r="L126" s="30">
        <f t="shared" si="7"/>
        <v>0</v>
      </c>
      <c r="M126" s="30">
        <f t="shared" si="7"/>
        <v>28241660.03</v>
      </c>
      <c r="N126" s="30">
        <f t="shared" si="7"/>
        <v>0</v>
      </c>
      <c r="O126" s="30">
        <f t="shared" si="7"/>
        <v>0</v>
      </c>
      <c r="P126" s="30">
        <f t="shared" si="7"/>
        <v>0</v>
      </c>
      <c r="Q126" s="30">
        <f t="shared" si="7"/>
        <v>28241660.03</v>
      </c>
      <c r="R126" s="30">
        <f t="shared" si="7"/>
        <v>0</v>
      </c>
      <c r="S126" s="21"/>
      <c r="T126" s="21"/>
      <c r="U126" s="21"/>
      <c r="V126" s="21"/>
      <c r="W126" s="21"/>
      <c r="X126" s="21"/>
      <c r="Y126" s="21"/>
    </row>
    <row r="127" ht="27" spans="1:25">
      <c r="A127" s="52">
        <v>1</v>
      </c>
      <c r="B127" s="20" t="s">
        <v>352</v>
      </c>
      <c r="C127" s="14" t="s">
        <v>353</v>
      </c>
      <c r="D127" s="14" t="s">
        <v>354</v>
      </c>
      <c r="E127" s="16" t="s">
        <v>355</v>
      </c>
      <c r="F127" s="14" t="s">
        <v>39</v>
      </c>
      <c r="G127" s="14" t="s">
        <v>356</v>
      </c>
      <c r="H127" s="15">
        <v>43306</v>
      </c>
      <c r="I127" s="15" t="s">
        <v>357</v>
      </c>
      <c r="J127" s="14" t="s">
        <v>358</v>
      </c>
      <c r="K127" s="27">
        <v>723287.74</v>
      </c>
      <c r="L127" s="60"/>
      <c r="M127" s="27">
        <v>543400</v>
      </c>
      <c r="N127" s="60"/>
      <c r="O127" s="60"/>
      <c r="P127" s="27">
        <v>179887.74</v>
      </c>
      <c r="Q127" s="27">
        <f>K127-R127</f>
        <v>723287.74</v>
      </c>
      <c r="R127" s="27">
        <v>0</v>
      </c>
      <c r="S127" s="15">
        <v>43600</v>
      </c>
      <c r="T127" s="83"/>
      <c r="U127" s="14" t="s">
        <v>353</v>
      </c>
      <c r="V127" s="84" t="s">
        <v>108</v>
      </c>
      <c r="W127" s="84" t="s">
        <v>359</v>
      </c>
      <c r="X127" s="85">
        <v>13432833399</v>
      </c>
      <c r="Y127" s="13" t="s">
        <v>360</v>
      </c>
    </row>
    <row r="128" ht="54" spans="1:25">
      <c r="A128" s="52">
        <v>2</v>
      </c>
      <c r="B128" s="20" t="s">
        <v>352</v>
      </c>
      <c r="C128" s="20" t="s">
        <v>361</v>
      </c>
      <c r="D128" s="20" t="s">
        <v>362</v>
      </c>
      <c r="E128" s="20" t="s">
        <v>363</v>
      </c>
      <c r="F128" s="13" t="s">
        <v>364</v>
      </c>
      <c r="G128" s="14" t="s">
        <v>365</v>
      </c>
      <c r="H128" s="53">
        <v>43422</v>
      </c>
      <c r="I128" s="20" t="s">
        <v>41</v>
      </c>
      <c r="J128" s="13" t="s">
        <v>366</v>
      </c>
      <c r="K128" s="56">
        <v>249725</v>
      </c>
      <c r="L128" s="26"/>
      <c r="M128" s="56">
        <v>249725</v>
      </c>
      <c r="N128" s="26"/>
      <c r="O128" s="26"/>
      <c r="P128" s="26"/>
      <c r="Q128" s="56">
        <f>K128-R128</f>
        <v>249725</v>
      </c>
      <c r="R128" s="26">
        <v>0</v>
      </c>
      <c r="S128" s="53">
        <v>47074</v>
      </c>
      <c r="T128" s="86">
        <v>0.096</v>
      </c>
      <c r="U128" s="13" t="s">
        <v>367</v>
      </c>
      <c r="V128" s="13" t="s">
        <v>368</v>
      </c>
      <c r="W128" s="13" t="s">
        <v>369</v>
      </c>
      <c r="X128" s="13">
        <v>13827155538</v>
      </c>
      <c r="Y128" s="13"/>
    </row>
    <row r="129" ht="54" spans="1:25">
      <c r="A129" s="52">
        <v>3</v>
      </c>
      <c r="B129" s="20" t="s">
        <v>352</v>
      </c>
      <c r="C129" s="20" t="s">
        <v>370</v>
      </c>
      <c r="D129" s="20" t="s">
        <v>362</v>
      </c>
      <c r="E129" s="20" t="s">
        <v>363</v>
      </c>
      <c r="F129" s="13" t="s">
        <v>366</v>
      </c>
      <c r="G129" s="14" t="s">
        <v>365</v>
      </c>
      <c r="H129" s="53">
        <v>43422</v>
      </c>
      <c r="I129" s="13" t="s">
        <v>371</v>
      </c>
      <c r="J129" s="13" t="s">
        <v>366</v>
      </c>
      <c r="K129" s="26">
        <v>213850</v>
      </c>
      <c r="L129" s="26"/>
      <c r="M129" s="56">
        <v>213850</v>
      </c>
      <c r="N129" s="26"/>
      <c r="O129" s="26"/>
      <c r="P129" s="26"/>
      <c r="Q129" s="56">
        <v>213850</v>
      </c>
      <c r="R129" s="26">
        <v>0</v>
      </c>
      <c r="S129" s="53">
        <v>47074</v>
      </c>
      <c r="T129" s="86">
        <v>0.096</v>
      </c>
      <c r="U129" s="13" t="s">
        <v>367</v>
      </c>
      <c r="V129" s="13" t="s">
        <v>368</v>
      </c>
      <c r="W129" s="13" t="s">
        <v>369</v>
      </c>
      <c r="X129" s="13">
        <v>13827155538</v>
      </c>
      <c r="Y129" s="13"/>
    </row>
    <row r="130" ht="54" spans="1:25">
      <c r="A130" s="52">
        <v>4</v>
      </c>
      <c r="B130" s="20" t="s">
        <v>352</v>
      </c>
      <c r="C130" s="13" t="s">
        <v>372</v>
      </c>
      <c r="D130" s="20" t="s">
        <v>373</v>
      </c>
      <c r="E130" s="20" t="s">
        <v>363</v>
      </c>
      <c r="F130" s="13" t="s">
        <v>364</v>
      </c>
      <c r="G130" s="14" t="s">
        <v>365</v>
      </c>
      <c r="H130" s="87">
        <v>43422</v>
      </c>
      <c r="I130" s="20" t="s">
        <v>41</v>
      </c>
      <c r="J130" s="13" t="s">
        <v>366</v>
      </c>
      <c r="K130" s="56">
        <v>2678770</v>
      </c>
      <c r="L130" s="26"/>
      <c r="M130" s="56">
        <v>2678770</v>
      </c>
      <c r="N130" s="26"/>
      <c r="O130" s="26"/>
      <c r="P130" s="56"/>
      <c r="Q130" s="56">
        <v>2678770</v>
      </c>
      <c r="R130" s="26">
        <v>0</v>
      </c>
      <c r="S130" s="53">
        <v>47074</v>
      </c>
      <c r="T130" s="121">
        <v>0.096</v>
      </c>
      <c r="U130" s="13" t="s">
        <v>367</v>
      </c>
      <c r="V130" s="13" t="s">
        <v>368</v>
      </c>
      <c r="W130" s="13" t="s">
        <v>369</v>
      </c>
      <c r="X130" s="13">
        <v>13827155538</v>
      </c>
      <c r="Y130" s="13"/>
    </row>
    <row r="131" ht="54" spans="1:25">
      <c r="A131" s="52">
        <v>5</v>
      </c>
      <c r="B131" s="20" t="s">
        <v>352</v>
      </c>
      <c r="C131" s="20" t="s">
        <v>374</v>
      </c>
      <c r="D131" s="20" t="s">
        <v>362</v>
      </c>
      <c r="E131" s="20" t="s">
        <v>363</v>
      </c>
      <c r="F131" s="13" t="s">
        <v>39</v>
      </c>
      <c r="G131" s="14" t="s">
        <v>365</v>
      </c>
      <c r="H131" s="87">
        <v>43421</v>
      </c>
      <c r="I131" s="13" t="s">
        <v>375</v>
      </c>
      <c r="J131" s="13" t="s">
        <v>366</v>
      </c>
      <c r="K131" s="26">
        <v>93468</v>
      </c>
      <c r="L131" s="26"/>
      <c r="M131" s="26">
        <v>93468</v>
      </c>
      <c r="N131" s="26"/>
      <c r="O131" s="26"/>
      <c r="P131" s="26"/>
      <c r="Q131" s="26">
        <v>93468</v>
      </c>
      <c r="R131" s="26">
        <v>0</v>
      </c>
      <c r="S131" s="87">
        <v>47439</v>
      </c>
      <c r="T131" s="121">
        <v>0.096</v>
      </c>
      <c r="U131" s="13" t="s">
        <v>367</v>
      </c>
      <c r="V131" s="13" t="s">
        <v>368</v>
      </c>
      <c r="W131" s="13" t="s">
        <v>369</v>
      </c>
      <c r="X131" s="13">
        <v>13827155538</v>
      </c>
      <c r="Y131" s="13"/>
    </row>
    <row r="132" ht="54" spans="1:25">
      <c r="A132" s="52">
        <v>6</v>
      </c>
      <c r="B132" s="20" t="s">
        <v>352</v>
      </c>
      <c r="C132" s="13" t="s">
        <v>376</v>
      </c>
      <c r="D132" s="13" t="s">
        <v>362</v>
      </c>
      <c r="E132" s="20" t="s">
        <v>363</v>
      </c>
      <c r="F132" s="13" t="s">
        <v>39</v>
      </c>
      <c r="G132" s="14" t="s">
        <v>365</v>
      </c>
      <c r="H132" s="88">
        <v>43422</v>
      </c>
      <c r="I132" s="13" t="s">
        <v>377</v>
      </c>
      <c r="J132" s="13" t="s">
        <v>366</v>
      </c>
      <c r="K132" s="26">
        <v>830734.5</v>
      </c>
      <c r="L132" s="26"/>
      <c r="M132" s="26">
        <v>830734.5</v>
      </c>
      <c r="N132" s="26"/>
      <c r="O132" s="26"/>
      <c r="P132" s="26"/>
      <c r="Q132" s="26">
        <v>830734.5</v>
      </c>
      <c r="R132" s="26">
        <v>0</v>
      </c>
      <c r="S132" s="87">
        <v>47074</v>
      </c>
      <c r="T132" s="121">
        <v>0.096</v>
      </c>
      <c r="U132" s="13" t="s">
        <v>367</v>
      </c>
      <c r="V132" s="13" t="s">
        <v>368</v>
      </c>
      <c r="W132" s="13" t="s">
        <v>369</v>
      </c>
      <c r="X132" s="13">
        <v>13827155538</v>
      </c>
      <c r="Y132" s="13"/>
    </row>
    <row r="133" ht="54" spans="1:25">
      <c r="A133" s="52">
        <v>7</v>
      </c>
      <c r="B133" s="20" t="s">
        <v>352</v>
      </c>
      <c r="C133" s="13" t="s">
        <v>378</v>
      </c>
      <c r="D133" s="13" t="s">
        <v>379</v>
      </c>
      <c r="E133" s="20" t="s">
        <v>363</v>
      </c>
      <c r="F133" s="13" t="s">
        <v>39</v>
      </c>
      <c r="G133" s="14" t="s">
        <v>365</v>
      </c>
      <c r="H133" s="88">
        <v>43422</v>
      </c>
      <c r="I133" s="13" t="s">
        <v>375</v>
      </c>
      <c r="J133" s="13" t="s">
        <v>366</v>
      </c>
      <c r="K133" s="26">
        <v>660825</v>
      </c>
      <c r="L133" s="26"/>
      <c r="M133" s="26">
        <v>660825</v>
      </c>
      <c r="N133" s="26"/>
      <c r="O133" s="26"/>
      <c r="P133" s="26"/>
      <c r="Q133" s="26">
        <v>660825</v>
      </c>
      <c r="R133" s="26">
        <v>0</v>
      </c>
      <c r="S133" s="87">
        <v>47074</v>
      </c>
      <c r="T133" s="121">
        <v>0.096</v>
      </c>
      <c r="U133" s="13" t="s">
        <v>367</v>
      </c>
      <c r="V133" s="13" t="s">
        <v>368</v>
      </c>
      <c r="W133" s="13" t="s">
        <v>369</v>
      </c>
      <c r="X133" s="13">
        <v>13827155538</v>
      </c>
      <c r="Y133" s="13"/>
    </row>
    <row r="134" ht="54" spans="1:25">
      <c r="A134" s="52">
        <v>8</v>
      </c>
      <c r="B134" s="20" t="s">
        <v>352</v>
      </c>
      <c r="C134" s="20" t="s">
        <v>380</v>
      </c>
      <c r="D134" s="20" t="s">
        <v>362</v>
      </c>
      <c r="E134" s="20" t="s">
        <v>363</v>
      </c>
      <c r="F134" s="14" t="s">
        <v>39</v>
      </c>
      <c r="G134" s="14" t="s">
        <v>365</v>
      </c>
      <c r="H134" s="53">
        <v>43422</v>
      </c>
      <c r="I134" s="20" t="s">
        <v>41</v>
      </c>
      <c r="J134" s="13" t="s">
        <v>366</v>
      </c>
      <c r="K134" s="56">
        <v>691134.5</v>
      </c>
      <c r="L134" s="56"/>
      <c r="M134" s="56">
        <v>691134.5</v>
      </c>
      <c r="N134" s="56"/>
      <c r="O134" s="56"/>
      <c r="P134" s="56"/>
      <c r="Q134" s="56">
        <v>691134.5</v>
      </c>
      <c r="R134" s="56">
        <v>0</v>
      </c>
      <c r="S134" s="53">
        <v>47074</v>
      </c>
      <c r="T134" s="86">
        <v>0.096</v>
      </c>
      <c r="U134" s="13" t="s">
        <v>367</v>
      </c>
      <c r="V134" s="13" t="s">
        <v>368</v>
      </c>
      <c r="W134" s="13" t="s">
        <v>369</v>
      </c>
      <c r="X134" s="13">
        <v>13827155538</v>
      </c>
      <c r="Y134" s="13"/>
    </row>
    <row r="135" ht="54" spans="1:25">
      <c r="A135" s="52">
        <v>9</v>
      </c>
      <c r="B135" s="20" t="s">
        <v>352</v>
      </c>
      <c r="C135" s="20" t="s">
        <v>381</v>
      </c>
      <c r="D135" s="20" t="s">
        <v>362</v>
      </c>
      <c r="E135" s="20" t="s">
        <v>363</v>
      </c>
      <c r="F135" s="14" t="s">
        <v>39</v>
      </c>
      <c r="G135" s="14" t="s">
        <v>365</v>
      </c>
      <c r="H135" s="53">
        <v>43422</v>
      </c>
      <c r="I135" s="13" t="s">
        <v>371</v>
      </c>
      <c r="J135" s="13" t="s">
        <v>366</v>
      </c>
      <c r="K135" s="56">
        <v>113778</v>
      </c>
      <c r="L135" s="56"/>
      <c r="M135" s="56">
        <v>113778</v>
      </c>
      <c r="N135" s="56"/>
      <c r="O135" s="56"/>
      <c r="P135" s="56"/>
      <c r="Q135" s="56">
        <f t="shared" ref="Q135:Q141" si="8">K135-R135</f>
        <v>113778</v>
      </c>
      <c r="R135" s="26">
        <v>0</v>
      </c>
      <c r="S135" s="53">
        <v>47074</v>
      </c>
      <c r="T135" s="121">
        <v>0.096</v>
      </c>
      <c r="U135" s="13" t="s">
        <v>367</v>
      </c>
      <c r="V135" s="13" t="s">
        <v>368</v>
      </c>
      <c r="W135" s="13" t="s">
        <v>369</v>
      </c>
      <c r="X135" s="13">
        <v>13827155538</v>
      </c>
      <c r="Y135" s="13"/>
    </row>
    <row r="136" ht="54" spans="1:25">
      <c r="A136" s="52">
        <v>10</v>
      </c>
      <c r="B136" s="20" t="s">
        <v>352</v>
      </c>
      <c r="C136" s="89" t="s">
        <v>382</v>
      </c>
      <c r="D136" s="89" t="s">
        <v>362</v>
      </c>
      <c r="E136" s="20" t="s">
        <v>363</v>
      </c>
      <c r="F136" s="89" t="s">
        <v>39</v>
      </c>
      <c r="G136" s="14" t="s">
        <v>365</v>
      </c>
      <c r="H136" s="89" t="s">
        <v>383</v>
      </c>
      <c r="I136" s="89" t="s">
        <v>375</v>
      </c>
      <c r="J136" s="13" t="s">
        <v>366</v>
      </c>
      <c r="K136" s="26">
        <v>297650</v>
      </c>
      <c r="L136" s="26"/>
      <c r="M136" s="26">
        <v>297650</v>
      </c>
      <c r="N136" s="26"/>
      <c r="O136" s="26"/>
      <c r="P136" s="26"/>
      <c r="Q136" s="56">
        <f t="shared" si="8"/>
        <v>297650</v>
      </c>
      <c r="R136" s="26">
        <v>0</v>
      </c>
      <c r="S136" s="89" t="s">
        <v>384</v>
      </c>
      <c r="T136" s="89" t="s">
        <v>385</v>
      </c>
      <c r="U136" s="13" t="s">
        <v>367</v>
      </c>
      <c r="V136" s="13" t="s">
        <v>368</v>
      </c>
      <c r="W136" s="13" t="s">
        <v>369</v>
      </c>
      <c r="X136" s="13">
        <v>13827155538</v>
      </c>
      <c r="Y136" s="13"/>
    </row>
    <row r="137" ht="54" spans="1:25">
      <c r="A137" s="52">
        <v>11</v>
      </c>
      <c r="B137" s="20" t="s">
        <v>352</v>
      </c>
      <c r="C137" s="54" t="s">
        <v>386</v>
      </c>
      <c r="D137" s="90" t="s">
        <v>373</v>
      </c>
      <c r="E137" s="20" t="s">
        <v>363</v>
      </c>
      <c r="F137" s="54" t="s">
        <v>364</v>
      </c>
      <c r="G137" s="14" t="s">
        <v>365</v>
      </c>
      <c r="H137" s="91">
        <v>43422</v>
      </c>
      <c r="I137" s="90" t="s">
        <v>41</v>
      </c>
      <c r="J137" s="13" t="s">
        <v>366</v>
      </c>
      <c r="K137" s="111">
        <v>648200</v>
      </c>
      <c r="L137" s="112"/>
      <c r="M137" s="111">
        <v>648200</v>
      </c>
      <c r="N137" s="112"/>
      <c r="O137" s="112"/>
      <c r="P137" s="111"/>
      <c r="Q137" s="56">
        <f t="shared" si="8"/>
        <v>648200</v>
      </c>
      <c r="R137" s="112">
        <v>0</v>
      </c>
      <c r="S137" s="122">
        <v>47074</v>
      </c>
      <c r="T137" s="123">
        <v>0.096</v>
      </c>
      <c r="U137" s="13" t="s">
        <v>367</v>
      </c>
      <c r="V137" s="13" t="s">
        <v>368</v>
      </c>
      <c r="W137" s="13" t="s">
        <v>369</v>
      </c>
      <c r="X137" s="13">
        <v>13827155538</v>
      </c>
      <c r="Y137" s="13"/>
    </row>
    <row r="138" ht="54" spans="1:25">
      <c r="A138" s="52">
        <v>12</v>
      </c>
      <c r="B138" s="20" t="s">
        <v>352</v>
      </c>
      <c r="C138" s="20" t="s">
        <v>387</v>
      </c>
      <c r="D138" s="20" t="s">
        <v>362</v>
      </c>
      <c r="E138" s="20" t="s">
        <v>363</v>
      </c>
      <c r="F138" s="14" t="s">
        <v>39</v>
      </c>
      <c r="G138" s="14" t="s">
        <v>365</v>
      </c>
      <c r="H138" s="53">
        <v>43422</v>
      </c>
      <c r="I138" s="20" t="s">
        <v>41</v>
      </c>
      <c r="J138" s="13" t="s">
        <v>366</v>
      </c>
      <c r="K138" s="56">
        <v>389500</v>
      </c>
      <c r="L138" s="26"/>
      <c r="M138" s="56">
        <v>389500</v>
      </c>
      <c r="N138" s="26"/>
      <c r="O138" s="26"/>
      <c r="P138" s="26"/>
      <c r="Q138" s="56">
        <f t="shared" si="8"/>
        <v>389500</v>
      </c>
      <c r="R138" s="26">
        <v>0</v>
      </c>
      <c r="S138" s="53">
        <v>47074</v>
      </c>
      <c r="T138" s="86">
        <v>0.096</v>
      </c>
      <c r="U138" s="13" t="s">
        <v>367</v>
      </c>
      <c r="V138" s="13" t="s">
        <v>368</v>
      </c>
      <c r="W138" s="13" t="s">
        <v>369</v>
      </c>
      <c r="X138" s="13">
        <v>13827155538</v>
      </c>
      <c r="Y138" s="13"/>
    </row>
    <row r="139" ht="54" spans="1:25">
      <c r="A139" s="52">
        <v>13</v>
      </c>
      <c r="B139" s="20" t="s">
        <v>352</v>
      </c>
      <c r="C139" s="20" t="s">
        <v>388</v>
      </c>
      <c r="D139" s="20" t="s">
        <v>362</v>
      </c>
      <c r="E139" s="20" t="s">
        <v>363</v>
      </c>
      <c r="F139" s="14" t="s">
        <v>39</v>
      </c>
      <c r="G139" s="14" t="s">
        <v>365</v>
      </c>
      <c r="H139" s="53">
        <v>43422</v>
      </c>
      <c r="I139" s="20" t="s">
        <v>41</v>
      </c>
      <c r="J139" s="13" t="s">
        <v>366</v>
      </c>
      <c r="K139" s="56">
        <v>697850</v>
      </c>
      <c r="L139" s="26"/>
      <c r="M139" s="56">
        <v>697850</v>
      </c>
      <c r="N139" s="26"/>
      <c r="O139" s="26"/>
      <c r="P139" s="26"/>
      <c r="Q139" s="56">
        <f t="shared" si="8"/>
        <v>697850</v>
      </c>
      <c r="R139" s="26">
        <v>0</v>
      </c>
      <c r="S139" s="53">
        <v>47074</v>
      </c>
      <c r="T139" s="86">
        <v>0.096</v>
      </c>
      <c r="U139" s="13" t="s">
        <v>367</v>
      </c>
      <c r="V139" s="13" t="s">
        <v>368</v>
      </c>
      <c r="W139" s="13" t="s">
        <v>369</v>
      </c>
      <c r="X139" s="13">
        <v>13827155538</v>
      </c>
      <c r="Y139" s="13"/>
    </row>
    <row r="140" ht="54" spans="1:25">
      <c r="A140" s="52">
        <v>14</v>
      </c>
      <c r="B140" s="20" t="s">
        <v>352</v>
      </c>
      <c r="C140" s="20" t="s">
        <v>389</v>
      </c>
      <c r="D140" s="20" t="s">
        <v>362</v>
      </c>
      <c r="E140" s="20" t="s">
        <v>363</v>
      </c>
      <c r="F140" s="14" t="s">
        <v>39</v>
      </c>
      <c r="G140" s="14" t="s">
        <v>365</v>
      </c>
      <c r="H140" s="53">
        <v>43422</v>
      </c>
      <c r="I140" s="20" t="s">
        <v>41</v>
      </c>
      <c r="J140" s="13" t="s">
        <v>366</v>
      </c>
      <c r="K140" s="56">
        <v>305385</v>
      </c>
      <c r="L140" s="26"/>
      <c r="M140" s="56">
        <v>305385</v>
      </c>
      <c r="N140" s="26"/>
      <c r="O140" s="26"/>
      <c r="P140" s="26"/>
      <c r="Q140" s="56">
        <f t="shared" si="8"/>
        <v>305385</v>
      </c>
      <c r="R140" s="26">
        <v>0</v>
      </c>
      <c r="S140" s="53">
        <v>47074</v>
      </c>
      <c r="T140" s="86">
        <v>0.096</v>
      </c>
      <c r="U140" s="13" t="s">
        <v>367</v>
      </c>
      <c r="V140" s="13" t="s">
        <v>368</v>
      </c>
      <c r="W140" s="13" t="s">
        <v>369</v>
      </c>
      <c r="X140" s="13">
        <v>13827155538</v>
      </c>
      <c r="Y140" s="13"/>
    </row>
    <row r="141" ht="54" spans="1:25">
      <c r="A141" s="52">
        <v>15</v>
      </c>
      <c r="B141" s="90" t="s">
        <v>352</v>
      </c>
      <c r="C141" s="92" t="s">
        <v>353</v>
      </c>
      <c r="D141" s="92" t="s">
        <v>362</v>
      </c>
      <c r="E141" s="92" t="s">
        <v>363</v>
      </c>
      <c r="F141" s="92" t="s">
        <v>39</v>
      </c>
      <c r="G141" s="92" t="s">
        <v>365</v>
      </c>
      <c r="H141" s="93">
        <v>43422</v>
      </c>
      <c r="I141" s="92" t="s">
        <v>41</v>
      </c>
      <c r="J141" s="41" t="s">
        <v>366</v>
      </c>
      <c r="K141" s="113">
        <v>129130</v>
      </c>
      <c r="L141" s="114"/>
      <c r="M141" s="113">
        <v>129130</v>
      </c>
      <c r="N141" s="114"/>
      <c r="O141" s="114"/>
      <c r="P141" s="114"/>
      <c r="Q141" s="113">
        <f t="shared" si="8"/>
        <v>129130</v>
      </c>
      <c r="R141" s="124">
        <v>0</v>
      </c>
      <c r="S141" s="93">
        <v>47074</v>
      </c>
      <c r="T141" s="125">
        <v>0.096</v>
      </c>
      <c r="U141" s="41" t="s">
        <v>367</v>
      </c>
      <c r="V141" s="41" t="s">
        <v>368</v>
      </c>
      <c r="W141" s="41" t="s">
        <v>369</v>
      </c>
      <c r="X141" s="41">
        <v>13827155538</v>
      </c>
      <c r="Y141" s="135"/>
    </row>
    <row r="142" ht="47" customHeight="1" spans="1:25">
      <c r="A142" s="21" t="s">
        <v>390</v>
      </c>
      <c r="B142" s="21"/>
      <c r="C142" s="21"/>
      <c r="D142" s="21"/>
      <c r="E142" s="21"/>
      <c r="F142" s="21"/>
      <c r="G142" s="21"/>
      <c r="H142" s="21"/>
      <c r="I142" s="21"/>
      <c r="J142" s="21"/>
      <c r="K142" s="30">
        <f t="shared" ref="K142:R142" si="9">SUM(K127:K141)</f>
        <v>8723287.74</v>
      </c>
      <c r="L142" s="30">
        <f t="shared" si="9"/>
        <v>0</v>
      </c>
      <c r="M142" s="30">
        <f t="shared" si="9"/>
        <v>8543400</v>
      </c>
      <c r="N142" s="30">
        <f t="shared" si="9"/>
        <v>0</v>
      </c>
      <c r="O142" s="30">
        <f t="shared" si="9"/>
        <v>0</v>
      </c>
      <c r="P142" s="30">
        <f t="shared" si="9"/>
        <v>179887.74</v>
      </c>
      <c r="Q142" s="30">
        <f t="shared" si="9"/>
        <v>8723287.74</v>
      </c>
      <c r="R142" s="30">
        <f t="shared" si="9"/>
        <v>0</v>
      </c>
      <c r="S142" s="21"/>
      <c r="T142" s="21"/>
      <c r="U142" s="21"/>
      <c r="V142" s="21"/>
      <c r="W142" s="21"/>
      <c r="X142" s="21"/>
      <c r="Y142" s="21"/>
    </row>
    <row r="143" ht="27" spans="1:25">
      <c r="A143" s="94">
        <v>1</v>
      </c>
      <c r="B143" s="94" t="s">
        <v>391</v>
      </c>
      <c r="C143" s="16" t="s">
        <v>392</v>
      </c>
      <c r="D143" s="16" t="s">
        <v>393</v>
      </c>
      <c r="E143" s="16" t="s">
        <v>393</v>
      </c>
      <c r="F143" s="16" t="s">
        <v>394</v>
      </c>
      <c r="G143" s="94" t="s">
        <v>395</v>
      </c>
      <c r="H143" s="95">
        <v>43459</v>
      </c>
      <c r="I143" s="94" t="s">
        <v>396</v>
      </c>
      <c r="J143" s="16" t="s">
        <v>394</v>
      </c>
      <c r="K143" s="115">
        <v>389000</v>
      </c>
      <c r="L143" s="28"/>
      <c r="M143" s="115">
        <v>389000</v>
      </c>
      <c r="N143" s="115"/>
      <c r="O143" s="115"/>
      <c r="P143" s="115"/>
      <c r="Q143" s="115">
        <v>389000</v>
      </c>
      <c r="R143" s="115"/>
      <c r="S143" s="95">
        <v>44190</v>
      </c>
      <c r="T143" s="126">
        <v>0.1</v>
      </c>
      <c r="U143" s="94" t="s">
        <v>392</v>
      </c>
      <c r="V143" s="94" t="s">
        <v>190</v>
      </c>
      <c r="W143" s="94" t="s">
        <v>397</v>
      </c>
      <c r="X143" s="94">
        <v>13692352888</v>
      </c>
      <c r="Y143" s="94"/>
    </row>
    <row r="144" ht="27" spans="1:25">
      <c r="A144" s="94">
        <v>2</v>
      </c>
      <c r="B144" s="94" t="s">
        <v>391</v>
      </c>
      <c r="C144" s="16" t="s">
        <v>398</v>
      </c>
      <c r="D144" s="16" t="s">
        <v>393</v>
      </c>
      <c r="E144" s="16" t="s">
        <v>393</v>
      </c>
      <c r="F144" s="16" t="s">
        <v>394</v>
      </c>
      <c r="G144" s="94" t="s">
        <v>395</v>
      </c>
      <c r="H144" s="95">
        <v>43459</v>
      </c>
      <c r="I144" s="94" t="s">
        <v>396</v>
      </c>
      <c r="J144" s="16" t="s">
        <v>394</v>
      </c>
      <c r="K144" s="115">
        <v>492800</v>
      </c>
      <c r="L144" s="28"/>
      <c r="M144" s="115">
        <v>492800</v>
      </c>
      <c r="N144" s="115"/>
      <c r="O144" s="115"/>
      <c r="P144" s="115"/>
      <c r="Q144" s="115">
        <v>492800</v>
      </c>
      <c r="R144" s="115"/>
      <c r="S144" s="95">
        <v>44190</v>
      </c>
      <c r="T144" s="126">
        <v>0.1</v>
      </c>
      <c r="U144" s="16" t="s">
        <v>398</v>
      </c>
      <c r="V144" s="16" t="s">
        <v>190</v>
      </c>
      <c r="W144" s="94" t="s">
        <v>399</v>
      </c>
      <c r="X144" s="94">
        <v>13790971032</v>
      </c>
      <c r="Y144" s="94"/>
    </row>
    <row r="145" ht="27" spans="1:25">
      <c r="A145" s="94">
        <v>3</v>
      </c>
      <c r="B145" s="94" t="s">
        <v>391</v>
      </c>
      <c r="C145" s="16" t="s">
        <v>400</v>
      </c>
      <c r="D145" s="16" t="s">
        <v>393</v>
      </c>
      <c r="E145" s="16" t="s">
        <v>393</v>
      </c>
      <c r="F145" s="16" t="s">
        <v>394</v>
      </c>
      <c r="G145" s="94" t="s">
        <v>395</v>
      </c>
      <c r="H145" s="95">
        <v>43459</v>
      </c>
      <c r="I145" s="94" t="s">
        <v>396</v>
      </c>
      <c r="J145" s="16" t="s">
        <v>394</v>
      </c>
      <c r="K145" s="115">
        <v>290700</v>
      </c>
      <c r="L145" s="28"/>
      <c r="M145" s="115">
        <v>290700</v>
      </c>
      <c r="N145" s="115"/>
      <c r="O145" s="115"/>
      <c r="P145" s="115"/>
      <c r="Q145" s="115">
        <v>290700</v>
      </c>
      <c r="R145" s="115"/>
      <c r="S145" s="95">
        <v>44190</v>
      </c>
      <c r="T145" s="126">
        <v>0.1</v>
      </c>
      <c r="U145" s="16" t="s">
        <v>400</v>
      </c>
      <c r="V145" s="16" t="s">
        <v>190</v>
      </c>
      <c r="W145" s="94" t="s">
        <v>401</v>
      </c>
      <c r="X145" s="94">
        <v>13543598525</v>
      </c>
      <c r="Y145" s="94"/>
    </row>
    <row r="146" ht="27" spans="1:25">
      <c r="A146" s="94">
        <v>4</v>
      </c>
      <c r="B146" s="94" t="s">
        <v>391</v>
      </c>
      <c r="C146" s="16" t="s">
        <v>402</v>
      </c>
      <c r="D146" s="16" t="s">
        <v>393</v>
      </c>
      <c r="E146" s="16" t="s">
        <v>393</v>
      </c>
      <c r="F146" s="16" t="s">
        <v>394</v>
      </c>
      <c r="G146" s="94" t="s">
        <v>395</v>
      </c>
      <c r="H146" s="95">
        <v>43459</v>
      </c>
      <c r="I146" s="94" t="s">
        <v>396</v>
      </c>
      <c r="J146" s="16" t="s">
        <v>394</v>
      </c>
      <c r="K146" s="115">
        <v>234000</v>
      </c>
      <c r="L146" s="28"/>
      <c r="M146" s="115">
        <v>234000</v>
      </c>
      <c r="N146" s="115"/>
      <c r="O146" s="115"/>
      <c r="P146" s="115"/>
      <c r="Q146" s="115">
        <v>234000</v>
      </c>
      <c r="R146" s="115"/>
      <c r="S146" s="95">
        <v>44190</v>
      </c>
      <c r="T146" s="126">
        <v>0.1</v>
      </c>
      <c r="U146" s="16" t="s">
        <v>402</v>
      </c>
      <c r="V146" s="16" t="s">
        <v>190</v>
      </c>
      <c r="W146" s="94" t="s">
        <v>403</v>
      </c>
      <c r="X146" s="94">
        <v>13724747000</v>
      </c>
      <c r="Y146" s="94"/>
    </row>
    <row r="147" ht="27" spans="1:25">
      <c r="A147" s="94">
        <v>5</v>
      </c>
      <c r="B147" s="94" t="s">
        <v>391</v>
      </c>
      <c r="C147" s="16" t="s">
        <v>404</v>
      </c>
      <c r="D147" s="16" t="s">
        <v>393</v>
      </c>
      <c r="E147" s="16" t="s">
        <v>393</v>
      </c>
      <c r="F147" s="16" t="s">
        <v>394</v>
      </c>
      <c r="G147" s="94" t="s">
        <v>395</v>
      </c>
      <c r="H147" s="95">
        <v>43459</v>
      </c>
      <c r="I147" s="94" t="s">
        <v>396</v>
      </c>
      <c r="J147" s="16" t="s">
        <v>394</v>
      </c>
      <c r="K147" s="115">
        <v>1240000</v>
      </c>
      <c r="L147" s="28"/>
      <c r="M147" s="115">
        <v>1240000</v>
      </c>
      <c r="N147" s="115"/>
      <c r="O147" s="115"/>
      <c r="P147" s="115"/>
      <c r="Q147" s="115">
        <v>1240000</v>
      </c>
      <c r="R147" s="115"/>
      <c r="S147" s="95">
        <v>44190</v>
      </c>
      <c r="T147" s="126">
        <v>0.1</v>
      </c>
      <c r="U147" s="16" t="s">
        <v>404</v>
      </c>
      <c r="V147" s="16" t="s">
        <v>190</v>
      </c>
      <c r="W147" s="94" t="s">
        <v>405</v>
      </c>
      <c r="X147" s="94">
        <v>13434672088</v>
      </c>
      <c r="Y147" s="94"/>
    </row>
    <row r="148" ht="44" customHeight="1" spans="1:25">
      <c r="A148" s="45" t="s">
        <v>406</v>
      </c>
      <c r="B148" s="46"/>
      <c r="C148" s="47"/>
      <c r="D148" s="21"/>
      <c r="E148" s="21"/>
      <c r="F148" s="21"/>
      <c r="G148" s="21"/>
      <c r="H148" s="21"/>
      <c r="I148" s="21"/>
      <c r="J148" s="21"/>
      <c r="K148" s="30">
        <f t="shared" ref="K148:R148" si="10">SUM(K143:K147)</f>
        <v>2646500</v>
      </c>
      <c r="L148" s="30">
        <f t="shared" si="10"/>
        <v>0</v>
      </c>
      <c r="M148" s="30">
        <f t="shared" si="10"/>
        <v>2646500</v>
      </c>
      <c r="N148" s="30">
        <f t="shared" si="10"/>
        <v>0</v>
      </c>
      <c r="O148" s="30">
        <f t="shared" si="10"/>
        <v>0</v>
      </c>
      <c r="P148" s="30">
        <f t="shared" si="10"/>
        <v>0</v>
      </c>
      <c r="Q148" s="30">
        <f t="shared" si="10"/>
        <v>2646500</v>
      </c>
      <c r="R148" s="30">
        <f t="shared" si="10"/>
        <v>0</v>
      </c>
      <c r="S148" s="21"/>
      <c r="T148" s="21"/>
      <c r="U148" s="21"/>
      <c r="V148" s="21"/>
      <c r="W148" s="21"/>
      <c r="X148" s="21"/>
      <c r="Y148" s="21"/>
    </row>
    <row r="149" ht="27" spans="1:25">
      <c r="A149" s="96">
        <v>1</v>
      </c>
      <c r="B149" s="97" t="s">
        <v>407</v>
      </c>
      <c r="C149" s="98" t="s">
        <v>408</v>
      </c>
      <c r="D149" s="98" t="s">
        <v>409</v>
      </c>
      <c r="E149" s="98" t="s">
        <v>409</v>
      </c>
      <c r="F149" s="20" t="s">
        <v>410</v>
      </c>
      <c r="G149" s="99" t="s">
        <v>411</v>
      </c>
      <c r="H149" s="98" t="s">
        <v>412</v>
      </c>
      <c r="I149" s="20" t="s">
        <v>413</v>
      </c>
      <c r="J149" s="20" t="s">
        <v>410</v>
      </c>
      <c r="K149" s="26">
        <f t="shared" ref="K149:K156" si="11">SUM(L149:P149)</f>
        <v>1200000</v>
      </c>
      <c r="L149" s="26"/>
      <c r="M149" s="116">
        <v>1200000</v>
      </c>
      <c r="N149" s="56"/>
      <c r="O149" s="26"/>
      <c r="P149" s="26">
        <v>0</v>
      </c>
      <c r="Q149" s="26">
        <v>0</v>
      </c>
      <c r="R149" s="127">
        <v>1200000</v>
      </c>
      <c r="S149" s="98" t="s">
        <v>412</v>
      </c>
      <c r="T149" s="128"/>
      <c r="U149" s="20" t="s">
        <v>414</v>
      </c>
      <c r="V149" s="20" t="s">
        <v>415</v>
      </c>
      <c r="W149" s="20" t="s">
        <v>416</v>
      </c>
      <c r="X149" s="20">
        <v>15768753937</v>
      </c>
      <c r="Y149" s="20" t="s">
        <v>417</v>
      </c>
    </row>
    <row r="150" ht="27" spans="1:25">
      <c r="A150" s="96">
        <v>2</v>
      </c>
      <c r="B150" s="100" t="s">
        <v>407</v>
      </c>
      <c r="C150" s="101" t="s">
        <v>418</v>
      </c>
      <c r="D150" s="20" t="s">
        <v>419</v>
      </c>
      <c r="E150" s="20" t="s">
        <v>419</v>
      </c>
      <c r="F150" s="13" t="s">
        <v>410</v>
      </c>
      <c r="G150" s="99" t="s">
        <v>420</v>
      </c>
      <c r="H150" s="20" t="s">
        <v>421</v>
      </c>
      <c r="I150" s="20" t="s">
        <v>413</v>
      </c>
      <c r="J150" s="13" t="s">
        <v>410</v>
      </c>
      <c r="K150" s="26">
        <f t="shared" si="11"/>
        <v>758705.5</v>
      </c>
      <c r="L150" s="26"/>
      <c r="M150" s="56">
        <v>758705.5</v>
      </c>
      <c r="N150" s="56"/>
      <c r="O150" s="26"/>
      <c r="P150" s="26"/>
      <c r="Q150" s="26">
        <f t="shared" ref="Q150:Q155" si="12">K150-R150</f>
        <v>758705.5</v>
      </c>
      <c r="R150" s="56">
        <v>0</v>
      </c>
      <c r="S150" s="20" t="s">
        <v>422</v>
      </c>
      <c r="T150" s="128"/>
      <c r="U150" s="13" t="s">
        <v>423</v>
      </c>
      <c r="V150" s="13" t="s">
        <v>415</v>
      </c>
      <c r="W150" s="13" t="s">
        <v>424</v>
      </c>
      <c r="X150" s="13">
        <v>15876372559</v>
      </c>
      <c r="Y150" s="13"/>
    </row>
    <row r="151" ht="27" spans="1:25">
      <c r="A151" s="96">
        <v>3</v>
      </c>
      <c r="B151" s="100" t="s">
        <v>407</v>
      </c>
      <c r="C151" s="101" t="s">
        <v>418</v>
      </c>
      <c r="D151" s="20" t="s">
        <v>425</v>
      </c>
      <c r="E151" s="20" t="s">
        <v>425</v>
      </c>
      <c r="F151" s="13" t="s">
        <v>410</v>
      </c>
      <c r="G151" s="99" t="s">
        <v>420</v>
      </c>
      <c r="H151" s="20" t="s">
        <v>426</v>
      </c>
      <c r="I151" s="20" t="s">
        <v>413</v>
      </c>
      <c r="J151" s="13" t="s">
        <v>410</v>
      </c>
      <c r="K151" s="26">
        <f t="shared" si="11"/>
        <v>560000</v>
      </c>
      <c r="L151" s="56"/>
      <c r="M151" s="117"/>
      <c r="N151" s="56">
        <v>560000</v>
      </c>
      <c r="O151" s="26"/>
      <c r="P151" s="26"/>
      <c r="Q151" s="26">
        <f t="shared" si="12"/>
        <v>0</v>
      </c>
      <c r="R151" s="56">
        <v>560000</v>
      </c>
      <c r="S151" s="53">
        <v>44561</v>
      </c>
      <c r="T151" s="128"/>
      <c r="U151" s="13" t="s">
        <v>423</v>
      </c>
      <c r="V151" s="13" t="s">
        <v>415</v>
      </c>
      <c r="W151" s="13" t="s">
        <v>424</v>
      </c>
      <c r="X151" s="13">
        <v>15876372559</v>
      </c>
      <c r="Y151" s="13" t="s">
        <v>417</v>
      </c>
    </row>
    <row r="152" ht="27" spans="1:25">
      <c r="A152" s="96">
        <v>4</v>
      </c>
      <c r="B152" s="100" t="s">
        <v>407</v>
      </c>
      <c r="C152" s="101" t="s">
        <v>427</v>
      </c>
      <c r="D152" s="102" t="s">
        <v>428</v>
      </c>
      <c r="E152" s="102" t="s">
        <v>428</v>
      </c>
      <c r="F152" s="13" t="s">
        <v>410</v>
      </c>
      <c r="G152" s="99" t="s">
        <v>429</v>
      </c>
      <c r="H152" s="103">
        <v>42948</v>
      </c>
      <c r="I152" s="20" t="s">
        <v>413</v>
      </c>
      <c r="J152" s="13" t="s">
        <v>410</v>
      </c>
      <c r="K152" s="26">
        <f t="shared" si="11"/>
        <v>796200</v>
      </c>
      <c r="L152" s="26"/>
      <c r="M152" s="56">
        <v>796200</v>
      </c>
      <c r="N152" s="56"/>
      <c r="O152" s="26"/>
      <c r="P152" s="26"/>
      <c r="Q152" s="26">
        <f t="shared" si="12"/>
        <v>796200</v>
      </c>
      <c r="R152" s="56">
        <v>0</v>
      </c>
      <c r="S152" s="103">
        <v>45839</v>
      </c>
      <c r="T152" s="128"/>
      <c r="U152" s="13" t="s">
        <v>430</v>
      </c>
      <c r="V152" s="13" t="s">
        <v>415</v>
      </c>
      <c r="W152" s="20" t="s">
        <v>431</v>
      </c>
      <c r="X152" s="20">
        <v>13553452657</v>
      </c>
      <c r="Y152" s="13"/>
    </row>
    <row r="153" ht="27" spans="1:25">
      <c r="A153" s="96">
        <v>5</v>
      </c>
      <c r="B153" s="100" t="s">
        <v>407</v>
      </c>
      <c r="C153" s="101" t="s">
        <v>432</v>
      </c>
      <c r="D153" s="20" t="s">
        <v>433</v>
      </c>
      <c r="E153" s="20" t="s">
        <v>433</v>
      </c>
      <c r="F153" s="13" t="s">
        <v>410</v>
      </c>
      <c r="G153" s="101" t="s">
        <v>434</v>
      </c>
      <c r="H153" s="53">
        <v>42875</v>
      </c>
      <c r="I153" s="20" t="s">
        <v>413</v>
      </c>
      <c r="J153" s="13" t="s">
        <v>410</v>
      </c>
      <c r="K153" s="26">
        <f t="shared" si="11"/>
        <v>2058586</v>
      </c>
      <c r="L153" s="26"/>
      <c r="M153" s="56">
        <v>2058586</v>
      </c>
      <c r="N153" s="26"/>
      <c r="O153" s="26"/>
      <c r="P153" s="26"/>
      <c r="Q153" s="26">
        <f t="shared" si="12"/>
        <v>2058586</v>
      </c>
      <c r="R153" s="56">
        <v>0</v>
      </c>
      <c r="S153" s="53">
        <v>46527</v>
      </c>
      <c r="T153" s="128"/>
      <c r="U153" s="13" t="s">
        <v>435</v>
      </c>
      <c r="V153" s="13" t="s">
        <v>415</v>
      </c>
      <c r="W153" s="13" t="s">
        <v>436</v>
      </c>
      <c r="X153" s="13">
        <v>15913552710</v>
      </c>
      <c r="Y153" s="13"/>
    </row>
    <row r="154" ht="40.5" spans="1:25">
      <c r="A154" s="96">
        <v>6</v>
      </c>
      <c r="B154" s="100" t="s">
        <v>407</v>
      </c>
      <c r="C154" s="13" t="s">
        <v>408</v>
      </c>
      <c r="D154" s="13" t="s">
        <v>437</v>
      </c>
      <c r="E154" s="13" t="s">
        <v>437</v>
      </c>
      <c r="F154" s="13" t="s">
        <v>410</v>
      </c>
      <c r="G154" s="99" t="s">
        <v>411</v>
      </c>
      <c r="H154" s="13">
        <v>2019.11</v>
      </c>
      <c r="I154" s="20" t="s">
        <v>413</v>
      </c>
      <c r="J154" s="13" t="s">
        <v>410</v>
      </c>
      <c r="K154" s="26">
        <f t="shared" si="11"/>
        <v>500000</v>
      </c>
      <c r="L154" s="26"/>
      <c r="M154" s="26"/>
      <c r="N154" s="118">
        <v>500000</v>
      </c>
      <c r="O154" s="26"/>
      <c r="P154" s="26"/>
      <c r="Q154" s="26">
        <f t="shared" si="12"/>
        <v>500000</v>
      </c>
      <c r="R154" s="26">
        <v>0</v>
      </c>
      <c r="S154" s="13" t="s">
        <v>438</v>
      </c>
      <c r="T154" s="121"/>
      <c r="U154" s="13" t="s">
        <v>439</v>
      </c>
      <c r="V154" s="13" t="s">
        <v>440</v>
      </c>
      <c r="W154" s="13" t="s">
        <v>441</v>
      </c>
      <c r="X154" s="13">
        <v>13824481157</v>
      </c>
      <c r="Y154" s="13"/>
    </row>
    <row r="155" ht="40.5" spans="1:25">
      <c r="A155" s="96">
        <v>7</v>
      </c>
      <c r="B155" s="100" t="s">
        <v>407</v>
      </c>
      <c r="C155" s="13" t="s">
        <v>408</v>
      </c>
      <c r="D155" s="13" t="s">
        <v>437</v>
      </c>
      <c r="E155" s="13" t="s">
        <v>437</v>
      </c>
      <c r="F155" s="13" t="s">
        <v>410</v>
      </c>
      <c r="G155" s="99" t="s">
        <v>411</v>
      </c>
      <c r="H155" s="13">
        <v>2019.11</v>
      </c>
      <c r="I155" s="20" t="s">
        <v>413</v>
      </c>
      <c r="J155" s="13" t="s">
        <v>410</v>
      </c>
      <c r="K155" s="26">
        <f t="shared" si="11"/>
        <v>250000</v>
      </c>
      <c r="L155" s="26"/>
      <c r="M155" s="26"/>
      <c r="N155" s="118">
        <v>250000</v>
      </c>
      <c r="O155" s="26"/>
      <c r="P155" s="26"/>
      <c r="Q155" s="26">
        <f t="shared" si="12"/>
        <v>250000</v>
      </c>
      <c r="R155" s="26"/>
      <c r="S155" s="13" t="s">
        <v>438</v>
      </c>
      <c r="T155" s="121">
        <v>0.2</v>
      </c>
      <c r="U155" s="13" t="s">
        <v>439</v>
      </c>
      <c r="V155" s="13" t="s">
        <v>440</v>
      </c>
      <c r="W155" s="13" t="s">
        <v>441</v>
      </c>
      <c r="X155" s="13">
        <v>13824481157</v>
      </c>
      <c r="Y155" s="13"/>
    </row>
    <row r="156" ht="27" spans="1:25">
      <c r="A156" s="96">
        <v>8</v>
      </c>
      <c r="B156" s="97" t="s">
        <v>407</v>
      </c>
      <c r="C156" s="98" t="s">
        <v>442</v>
      </c>
      <c r="D156" s="13" t="s">
        <v>443</v>
      </c>
      <c r="E156" s="13" t="s">
        <v>443</v>
      </c>
      <c r="F156" s="13" t="s">
        <v>410</v>
      </c>
      <c r="G156" s="99" t="s">
        <v>444</v>
      </c>
      <c r="H156" s="87">
        <v>43739</v>
      </c>
      <c r="I156" s="20" t="s">
        <v>413</v>
      </c>
      <c r="J156" s="13" t="s">
        <v>410</v>
      </c>
      <c r="K156" s="26">
        <f t="shared" si="11"/>
        <v>943772.94</v>
      </c>
      <c r="L156" s="26"/>
      <c r="M156" s="26">
        <v>550000</v>
      </c>
      <c r="N156" s="26">
        <v>393772.94</v>
      </c>
      <c r="O156" s="26"/>
      <c r="P156" s="26"/>
      <c r="Q156" s="26">
        <v>943772.94</v>
      </c>
      <c r="R156" s="26">
        <v>0</v>
      </c>
      <c r="S156" s="13" t="s">
        <v>445</v>
      </c>
      <c r="T156" s="13" t="s">
        <v>446</v>
      </c>
      <c r="U156" s="20" t="s">
        <v>447</v>
      </c>
      <c r="V156" s="20" t="s">
        <v>415</v>
      </c>
      <c r="W156" s="20" t="s">
        <v>448</v>
      </c>
      <c r="X156" s="20">
        <v>15018589898</v>
      </c>
      <c r="Y156" s="13"/>
    </row>
    <row r="157" ht="27" spans="1:25">
      <c r="A157" s="96">
        <v>9</v>
      </c>
      <c r="B157" s="100" t="s">
        <v>407</v>
      </c>
      <c r="C157" s="98" t="s">
        <v>449</v>
      </c>
      <c r="D157" s="13" t="s">
        <v>450</v>
      </c>
      <c r="E157" s="13" t="s">
        <v>450</v>
      </c>
      <c r="F157" s="13" t="s">
        <v>410</v>
      </c>
      <c r="G157" s="99" t="s">
        <v>444</v>
      </c>
      <c r="H157" s="13" t="s">
        <v>451</v>
      </c>
      <c r="I157" s="20" t="s">
        <v>413</v>
      </c>
      <c r="J157" s="13" t="s">
        <v>410</v>
      </c>
      <c r="K157" s="26">
        <v>490000</v>
      </c>
      <c r="L157" s="26"/>
      <c r="M157" s="26"/>
      <c r="N157" s="26">
        <v>490000</v>
      </c>
      <c r="O157" s="26"/>
      <c r="P157" s="26"/>
      <c r="Q157" s="29">
        <v>331600</v>
      </c>
      <c r="R157" s="26">
        <v>158400</v>
      </c>
      <c r="S157" s="13"/>
      <c r="T157" s="13"/>
      <c r="U157" s="13" t="s">
        <v>452</v>
      </c>
      <c r="V157" s="13" t="s">
        <v>415</v>
      </c>
      <c r="W157" s="13" t="s">
        <v>453</v>
      </c>
      <c r="X157" s="13">
        <v>13420132073</v>
      </c>
      <c r="Y157" s="13" t="s">
        <v>454</v>
      </c>
    </row>
    <row r="158" ht="27" spans="1:25">
      <c r="A158" s="96">
        <v>10</v>
      </c>
      <c r="B158" s="100" t="s">
        <v>407</v>
      </c>
      <c r="C158" s="98" t="s">
        <v>449</v>
      </c>
      <c r="D158" s="13" t="s">
        <v>455</v>
      </c>
      <c r="E158" s="13" t="s">
        <v>455</v>
      </c>
      <c r="F158" s="13" t="s">
        <v>410</v>
      </c>
      <c r="G158" s="99" t="s">
        <v>444</v>
      </c>
      <c r="H158" s="13" t="s">
        <v>451</v>
      </c>
      <c r="I158" s="20" t="s">
        <v>413</v>
      </c>
      <c r="J158" s="13" t="s">
        <v>410</v>
      </c>
      <c r="K158" s="26">
        <v>450000</v>
      </c>
      <c r="L158" s="26"/>
      <c r="M158" s="26"/>
      <c r="N158" s="26">
        <v>450000</v>
      </c>
      <c r="O158" s="26"/>
      <c r="P158" s="26"/>
      <c r="Q158" s="29">
        <v>228224</v>
      </c>
      <c r="R158" s="26">
        <v>221776</v>
      </c>
      <c r="S158" s="13"/>
      <c r="T158" s="13"/>
      <c r="U158" s="13" t="s">
        <v>452</v>
      </c>
      <c r="V158" s="13" t="s">
        <v>415</v>
      </c>
      <c r="W158" s="13" t="s">
        <v>453</v>
      </c>
      <c r="X158" s="13">
        <v>13420132073</v>
      </c>
      <c r="Y158" s="13" t="s">
        <v>454</v>
      </c>
    </row>
    <row r="159" ht="40.5" spans="1:25">
      <c r="A159" s="104">
        <v>11</v>
      </c>
      <c r="B159" s="105" t="s">
        <v>407</v>
      </c>
      <c r="C159" s="106" t="s">
        <v>449</v>
      </c>
      <c r="D159" s="54" t="s">
        <v>456</v>
      </c>
      <c r="E159" s="54" t="s">
        <v>456</v>
      </c>
      <c r="F159" s="54" t="s">
        <v>410</v>
      </c>
      <c r="G159" s="107" t="s">
        <v>444</v>
      </c>
      <c r="H159" s="54" t="s">
        <v>457</v>
      </c>
      <c r="I159" s="90" t="s">
        <v>413</v>
      </c>
      <c r="J159" s="54" t="s">
        <v>410</v>
      </c>
      <c r="K159" s="117">
        <v>39995</v>
      </c>
      <c r="L159" s="112"/>
      <c r="M159" s="112"/>
      <c r="N159" s="117">
        <v>39995</v>
      </c>
      <c r="O159" s="112"/>
      <c r="P159" s="112"/>
      <c r="Q159" s="112">
        <v>14651</v>
      </c>
      <c r="R159" s="112">
        <v>25344</v>
      </c>
      <c r="S159" s="54" t="s">
        <v>458</v>
      </c>
      <c r="T159" s="54"/>
      <c r="U159" s="54" t="s">
        <v>452</v>
      </c>
      <c r="V159" s="54" t="s">
        <v>415</v>
      </c>
      <c r="W159" s="54" t="s">
        <v>453</v>
      </c>
      <c r="X159" s="54">
        <v>13420132073</v>
      </c>
      <c r="Y159" s="54" t="s">
        <v>459</v>
      </c>
    </row>
    <row r="160" ht="28" customHeight="1" spans="1:25">
      <c r="A160" s="21" t="s">
        <v>460</v>
      </c>
      <c r="B160" s="21"/>
      <c r="C160" s="21"/>
      <c r="D160" s="21"/>
      <c r="E160" s="21"/>
      <c r="F160" s="21"/>
      <c r="G160" s="21"/>
      <c r="H160" s="21"/>
      <c r="I160" s="21"/>
      <c r="J160" s="21"/>
      <c r="K160" s="30">
        <f t="shared" ref="K160:R160" si="13">SUM(K149:K159)</f>
        <v>8047259.44</v>
      </c>
      <c r="L160" s="30">
        <f t="shared" si="13"/>
        <v>0</v>
      </c>
      <c r="M160" s="30">
        <f t="shared" si="13"/>
        <v>5363491.5</v>
      </c>
      <c r="N160" s="30">
        <f t="shared" si="13"/>
        <v>2683767.94</v>
      </c>
      <c r="O160" s="30">
        <f t="shared" si="13"/>
        <v>0</v>
      </c>
      <c r="P160" s="30">
        <f t="shared" si="13"/>
        <v>0</v>
      </c>
      <c r="Q160" s="30">
        <f t="shared" si="13"/>
        <v>5881739.44</v>
      </c>
      <c r="R160" s="30">
        <f t="shared" si="13"/>
        <v>2165520</v>
      </c>
      <c r="S160" s="21"/>
      <c r="T160" s="21"/>
      <c r="U160" s="21"/>
      <c r="V160" s="21"/>
      <c r="W160" s="21"/>
      <c r="X160" s="21"/>
      <c r="Y160" s="21"/>
    </row>
    <row r="161" ht="27" spans="1:25">
      <c r="A161" s="13">
        <v>1</v>
      </c>
      <c r="B161" s="106" t="s">
        <v>461</v>
      </c>
      <c r="C161" s="106" t="s">
        <v>462</v>
      </c>
      <c r="D161" s="106" t="s">
        <v>463</v>
      </c>
      <c r="E161" s="13" t="s">
        <v>464</v>
      </c>
      <c r="F161" s="13" t="s">
        <v>465</v>
      </c>
      <c r="G161" s="13" t="s">
        <v>462</v>
      </c>
      <c r="H161" s="87">
        <v>43461</v>
      </c>
      <c r="I161" s="20" t="s">
        <v>413</v>
      </c>
      <c r="J161" s="13" t="s">
        <v>465</v>
      </c>
      <c r="K161" s="26">
        <v>300000</v>
      </c>
      <c r="L161" s="26"/>
      <c r="M161" s="26">
        <v>300000</v>
      </c>
      <c r="N161" s="26"/>
      <c r="O161" s="26"/>
      <c r="P161" s="26"/>
      <c r="Q161" s="26">
        <v>300000</v>
      </c>
      <c r="R161" s="26">
        <v>0</v>
      </c>
      <c r="S161" s="87">
        <v>47074</v>
      </c>
      <c r="T161" s="121">
        <v>0.1</v>
      </c>
      <c r="U161" s="13" t="s">
        <v>466</v>
      </c>
      <c r="V161" s="13" t="s">
        <v>190</v>
      </c>
      <c r="W161" s="13" t="s">
        <v>467</v>
      </c>
      <c r="X161" s="14">
        <v>14770079946</v>
      </c>
      <c r="Y161" s="13"/>
    </row>
    <row r="162" ht="27" spans="1:25">
      <c r="A162" s="13">
        <v>2</v>
      </c>
      <c r="B162" s="106" t="s">
        <v>461</v>
      </c>
      <c r="C162" s="106" t="s">
        <v>468</v>
      </c>
      <c r="D162" s="106" t="s">
        <v>469</v>
      </c>
      <c r="E162" s="13" t="s">
        <v>470</v>
      </c>
      <c r="F162" s="13" t="s">
        <v>465</v>
      </c>
      <c r="G162" s="13" t="s">
        <v>468</v>
      </c>
      <c r="H162" s="87">
        <v>43320</v>
      </c>
      <c r="I162" s="16" t="s">
        <v>471</v>
      </c>
      <c r="J162" s="13" t="s">
        <v>465</v>
      </c>
      <c r="K162" s="26">
        <v>1000000</v>
      </c>
      <c r="L162" s="26"/>
      <c r="M162" s="26">
        <v>1000000</v>
      </c>
      <c r="N162" s="26"/>
      <c r="O162" s="26"/>
      <c r="P162" s="26"/>
      <c r="Q162" s="26">
        <v>1000000</v>
      </c>
      <c r="R162" s="26">
        <v>0</v>
      </c>
      <c r="S162" s="87">
        <v>45146</v>
      </c>
      <c r="T162" s="121">
        <v>0.12</v>
      </c>
      <c r="U162" s="13" t="s">
        <v>472</v>
      </c>
      <c r="V162" s="13" t="s">
        <v>190</v>
      </c>
      <c r="W162" s="13" t="s">
        <v>473</v>
      </c>
      <c r="X162" s="13">
        <v>13659773753</v>
      </c>
      <c r="Y162" s="13"/>
    </row>
    <row r="163" ht="40.5" spans="1:25">
      <c r="A163" s="13">
        <v>3</v>
      </c>
      <c r="B163" s="106" t="s">
        <v>461</v>
      </c>
      <c r="C163" s="106" t="s">
        <v>468</v>
      </c>
      <c r="D163" s="106" t="s">
        <v>474</v>
      </c>
      <c r="E163" s="13" t="s">
        <v>475</v>
      </c>
      <c r="F163" s="13" t="s">
        <v>465</v>
      </c>
      <c r="G163" s="13" t="s">
        <v>468</v>
      </c>
      <c r="H163" s="87">
        <v>42850</v>
      </c>
      <c r="I163" s="16" t="s">
        <v>471</v>
      </c>
      <c r="J163" s="13" t="s">
        <v>465</v>
      </c>
      <c r="K163" s="26">
        <v>1000000</v>
      </c>
      <c r="L163" s="26"/>
      <c r="M163" s="26">
        <v>1000000</v>
      </c>
      <c r="N163" s="26"/>
      <c r="O163" s="26"/>
      <c r="P163" s="26"/>
      <c r="Q163" s="26">
        <v>1000000</v>
      </c>
      <c r="R163" s="26">
        <v>0</v>
      </c>
      <c r="S163" s="87">
        <v>44676</v>
      </c>
      <c r="T163" s="121" t="s">
        <v>476</v>
      </c>
      <c r="U163" s="13" t="s">
        <v>472</v>
      </c>
      <c r="V163" s="13" t="s">
        <v>190</v>
      </c>
      <c r="W163" s="13" t="s">
        <v>473</v>
      </c>
      <c r="X163" s="13">
        <v>13659773753</v>
      </c>
      <c r="Y163" s="13"/>
    </row>
    <row r="164" ht="27" spans="1:25">
      <c r="A164" s="13">
        <v>4</v>
      </c>
      <c r="B164" s="20" t="s">
        <v>461</v>
      </c>
      <c r="C164" s="20" t="s">
        <v>477</v>
      </c>
      <c r="D164" s="20" t="s">
        <v>478</v>
      </c>
      <c r="E164" s="13" t="s">
        <v>479</v>
      </c>
      <c r="F164" s="14" t="s">
        <v>39</v>
      </c>
      <c r="G164" s="14" t="s">
        <v>40</v>
      </c>
      <c r="H164" s="53">
        <v>43422</v>
      </c>
      <c r="I164" s="16" t="s">
        <v>471</v>
      </c>
      <c r="J164" s="20" t="s">
        <v>465</v>
      </c>
      <c r="K164" s="26">
        <v>354800</v>
      </c>
      <c r="L164" s="26"/>
      <c r="M164" s="26">
        <v>354800</v>
      </c>
      <c r="N164" s="26"/>
      <c r="O164" s="26"/>
      <c r="P164" s="26"/>
      <c r="Q164" s="26">
        <v>354800</v>
      </c>
      <c r="R164" s="26">
        <v>0</v>
      </c>
      <c r="S164" s="53">
        <v>47075</v>
      </c>
      <c r="T164" s="121">
        <v>0.096</v>
      </c>
      <c r="U164" s="20" t="s">
        <v>480</v>
      </c>
      <c r="V164" s="20" t="s">
        <v>190</v>
      </c>
      <c r="W164" s="13" t="s">
        <v>481</v>
      </c>
      <c r="X164" s="14">
        <v>18316881313</v>
      </c>
      <c r="Y164" s="13"/>
    </row>
    <row r="165" ht="27" spans="1:25">
      <c r="A165" s="13">
        <v>5</v>
      </c>
      <c r="B165" s="20" t="s">
        <v>461</v>
      </c>
      <c r="C165" s="20" t="s">
        <v>482</v>
      </c>
      <c r="D165" s="20" t="s">
        <v>478</v>
      </c>
      <c r="E165" s="13" t="s">
        <v>483</v>
      </c>
      <c r="F165" s="14" t="s">
        <v>39</v>
      </c>
      <c r="G165" s="14" t="s">
        <v>40</v>
      </c>
      <c r="H165" s="53">
        <v>43422</v>
      </c>
      <c r="I165" s="16" t="s">
        <v>471</v>
      </c>
      <c r="J165" s="20" t="s">
        <v>465</v>
      </c>
      <c r="K165" s="26">
        <v>613100</v>
      </c>
      <c r="L165" s="26"/>
      <c r="M165" s="26">
        <v>613100</v>
      </c>
      <c r="N165" s="26"/>
      <c r="O165" s="26"/>
      <c r="P165" s="26"/>
      <c r="Q165" s="26">
        <v>613100</v>
      </c>
      <c r="R165" s="26">
        <v>0</v>
      </c>
      <c r="S165" s="53">
        <v>47075</v>
      </c>
      <c r="T165" s="121">
        <v>0.096</v>
      </c>
      <c r="U165" s="20" t="s">
        <v>484</v>
      </c>
      <c r="V165" s="20" t="s">
        <v>190</v>
      </c>
      <c r="W165" s="13" t="s">
        <v>485</v>
      </c>
      <c r="X165" s="20">
        <v>18927655058</v>
      </c>
      <c r="Y165" s="13"/>
    </row>
    <row r="166" ht="27" spans="1:25">
      <c r="A166" s="13">
        <v>6</v>
      </c>
      <c r="B166" s="20" t="s">
        <v>461</v>
      </c>
      <c r="C166" s="20" t="s">
        <v>486</v>
      </c>
      <c r="D166" s="20" t="s">
        <v>478</v>
      </c>
      <c r="E166" s="13" t="s">
        <v>487</v>
      </c>
      <c r="F166" s="14" t="s">
        <v>39</v>
      </c>
      <c r="G166" s="14" t="s">
        <v>40</v>
      </c>
      <c r="H166" s="53">
        <v>43422</v>
      </c>
      <c r="I166" s="16" t="s">
        <v>471</v>
      </c>
      <c r="J166" s="20" t="s">
        <v>465</v>
      </c>
      <c r="K166" s="26">
        <v>997550</v>
      </c>
      <c r="L166" s="26"/>
      <c r="M166" s="26">
        <v>997550</v>
      </c>
      <c r="N166" s="26"/>
      <c r="O166" s="26"/>
      <c r="P166" s="26"/>
      <c r="Q166" s="26">
        <v>997550</v>
      </c>
      <c r="R166" s="26">
        <v>0</v>
      </c>
      <c r="S166" s="53">
        <v>47075</v>
      </c>
      <c r="T166" s="121">
        <v>0.096</v>
      </c>
      <c r="U166" s="20" t="s">
        <v>488</v>
      </c>
      <c r="V166" s="20" t="s">
        <v>190</v>
      </c>
      <c r="W166" s="13" t="s">
        <v>489</v>
      </c>
      <c r="X166" s="20">
        <v>13434601799</v>
      </c>
      <c r="Y166" s="13"/>
    </row>
    <row r="167" ht="27" spans="1:25">
      <c r="A167" s="13">
        <v>7</v>
      </c>
      <c r="B167" s="20" t="s">
        <v>461</v>
      </c>
      <c r="C167" s="20" t="s">
        <v>462</v>
      </c>
      <c r="D167" s="20" t="s">
        <v>478</v>
      </c>
      <c r="E167" s="13" t="s">
        <v>490</v>
      </c>
      <c r="F167" s="14" t="s">
        <v>39</v>
      </c>
      <c r="G167" s="14" t="s">
        <v>40</v>
      </c>
      <c r="H167" s="53">
        <v>43422</v>
      </c>
      <c r="I167" s="16" t="s">
        <v>471</v>
      </c>
      <c r="J167" s="20" t="s">
        <v>465</v>
      </c>
      <c r="K167" s="26">
        <v>1152400</v>
      </c>
      <c r="L167" s="26"/>
      <c r="M167" s="26">
        <v>1152400</v>
      </c>
      <c r="N167" s="26"/>
      <c r="O167" s="26"/>
      <c r="P167" s="26"/>
      <c r="Q167" s="26">
        <v>1152400</v>
      </c>
      <c r="R167" s="26">
        <v>0</v>
      </c>
      <c r="S167" s="53">
        <v>47075</v>
      </c>
      <c r="T167" s="121">
        <v>0.096</v>
      </c>
      <c r="U167" s="20" t="s">
        <v>466</v>
      </c>
      <c r="V167" s="20" t="s">
        <v>190</v>
      </c>
      <c r="W167" s="13" t="s">
        <v>467</v>
      </c>
      <c r="X167" s="14">
        <v>14770079946</v>
      </c>
      <c r="Y167" s="13"/>
    </row>
    <row r="168" ht="27" spans="1:25">
      <c r="A168" s="13">
        <v>8</v>
      </c>
      <c r="B168" s="20" t="s">
        <v>461</v>
      </c>
      <c r="C168" s="20" t="s">
        <v>491</v>
      </c>
      <c r="D168" s="20" t="s">
        <v>478</v>
      </c>
      <c r="E168" s="13" t="s">
        <v>492</v>
      </c>
      <c r="F168" s="14" t="s">
        <v>39</v>
      </c>
      <c r="G168" s="14" t="s">
        <v>40</v>
      </c>
      <c r="H168" s="53">
        <v>43422</v>
      </c>
      <c r="I168" s="16" t="s">
        <v>471</v>
      </c>
      <c r="J168" s="20" t="s">
        <v>465</v>
      </c>
      <c r="K168" s="26">
        <v>262765</v>
      </c>
      <c r="L168" s="26"/>
      <c r="M168" s="26">
        <v>262765</v>
      </c>
      <c r="N168" s="26"/>
      <c r="O168" s="26"/>
      <c r="P168" s="26"/>
      <c r="Q168" s="26">
        <v>262765</v>
      </c>
      <c r="R168" s="26">
        <v>0</v>
      </c>
      <c r="S168" s="53">
        <v>47075</v>
      </c>
      <c r="T168" s="121">
        <v>0.096</v>
      </c>
      <c r="U168" s="20" t="s">
        <v>493</v>
      </c>
      <c r="V168" s="20" t="s">
        <v>190</v>
      </c>
      <c r="W168" s="13" t="s">
        <v>494</v>
      </c>
      <c r="X168" s="20">
        <v>13434601778</v>
      </c>
      <c r="Y168" s="13"/>
    </row>
    <row r="169" ht="27" spans="1:25">
      <c r="A169" s="13">
        <v>9</v>
      </c>
      <c r="B169" s="13" t="s">
        <v>461</v>
      </c>
      <c r="C169" s="13" t="s">
        <v>495</v>
      </c>
      <c r="D169" s="13" t="s">
        <v>496</v>
      </c>
      <c r="E169" s="13" t="s">
        <v>497</v>
      </c>
      <c r="F169" s="13" t="s">
        <v>465</v>
      </c>
      <c r="G169" s="13" t="s">
        <v>495</v>
      </c>
      <c r="H169" s="87">
        <v>43344</v>
      </c>
      <c r="I169" s="16" t="s">
        <v>471</v>
      </c>
      <c r="J169" s="20" t="s">
        <v>465</v>
      </c>
      <c r="K169" s="26">
        <v>900000</v>
      </c>
      <c r="L169" s="26"/>
      <c r="M169" s="26">
        <v>900000</v>
      </c>
      <c r="N169" s="26"/>
      <c r="O169" s="26"/>
      <c r="P169" s="26">
        <v>155595</v>
      </c>
      <c r="Q169" s="26">
        <v>900000</v>
      </c>
      <c r="R169" s="26">
        <v>0</v>
      </c>
      <c r="S169" s="87">
        <v>45170</v>
      </c>
      <c r="T169" s="121">
        <v>0.1</v>
      </c>
      <c r="U169" s="13" t="s">
        <v>498</v>
      </c>
      <c r="V169" s="13" t="s">
        <v>190</v>
      </c>
      <c r="W169" s="13" t="s">
        <v>499</v>
      </c>
      <c r="X169" s="14">
        <v>13590075788</v>
      </c>
      <c r="Y169" s="13" t="s">
        <v>500</v>
      </c>
    </row>
    <row r="170" ht="27" spans="1:25">
      <c r="A170" s="13">
        <v>10</v>
      </c>
      <c r="B170" s="13" t="s">
        <v>461</v>
      </c>
      <c r="C170" s="13" t="s">
        <v>501</v>
      </c>
      <c r="D170" s="13" t="s">
        <v>496</v>
      </c>
      <c r="E170" s="13" t="s">
        <v>502</v>
      </c>
      <c r="F170" s="13" t="s">
        <v>465</v>
      </c>
      <c r="G170" s="13" t="s">
        <v>501</v>
      </c>
      <c r="H170" s="87">
        <v>43344</v>
      </c>
      <c r="I170" s="16" t="s">
        <v>471</v>
      </c>
      <c r="J170" s="20" t="s">
        <v>465</v>
      </c>
      <c r="K170" s="26">
        <v>600000</v>
      </c>
      <c r="L170" s="26"/>
      <c r="M170" s="26">
        <v>600000</v>
      </c>
      <c r="N170" s="26"/>
      <c r="O170" s="26"/>
      <c r="P170" s="26">
        <v>140444</v>
      </c>
      <c r="Q170" s="26">
        <v>600000</v>
      </c>
      <c r="R170" s="26">
        <v>0</v>
      </c>
      <c r="S170" s="87">
        <v>45170</v>
      </c>
      <c r="T170" s="121">
        <v>0.1</v>
      </c>
      <c r="U170" s="13" t="s">
        <v>503</v>
      </c>
      <c r="V170" s="13" t="s">
        <v>190</v>
      </c>
      <c r="W170" s="13" t="s">
        <v>504</v>
      </c>
      <c r="X170" s="13">
        <v>13729137258</v>
      </c>
      <c r="Y170" s="13" t="s">
        <v>500</v>
      </c>
    </row>
    <row r="171" ht="30" customHeight="1" spans="1:25">
      <c r="A171" s="21" t="s">
        <v>505</v>
      </c>
      <c r="B171" s="21"/>
      <c r="C171" s="21"/>
      <c r="D171" s="21"/>
      <c r="E171" s="21"/>
      <c r="F171" s="21"/>
      <c r="G171" s="21"/>
      <c r="H171" s="21"/>
      <c r="I171" s="21"/>
      <c r="J171" s="21"/>
      <c r="K171" s="30">
        <f t="shared" ref="K171:R171" si="14">SUM(K161:K170)</f>
        <v>7180615</v>
      </c>
      <c r="L171" s="30">
        <f t="shared" si="14"/>
        <v>0</v>
      </c>
      <c r="M171" s="30">
        <f t="shared" si="14"/>
        <v>7180615</v>
      </c>
      <c r="N171" s="30">
        <f t="shared" si="14"/>
        <v>0</v>
      </c>
      <c r="O171" s="30">
        <f t="shared" si="14"/>
        <v>0</v>
      </c>
      <c r="P171" s="30">
        <f t="shared" si="14"/>
        <v>296039</v>
      </c>
      <c r="Q171" s="30">
        <f t="shared" si="14"/>
        <v>7180615</v>
      </c>
      <c r="R171" s="30">
        <f t="shared" si="14"/>
        <v>0</v>
      </c>
      <c r="S171" s="21"/>
      <c r="T171" s="21"/>
      <c r="U171" s="21"/>
      <c r="V171" s="21"/>
      <c r="W171" s="21"/>
      <c r="X171" s="21"/>
      <c r="Y171" s="21"/>
    </row>
    <row r="172" ht="27" spans="1:25">
      <c r="A172" s="18">
        <v>1</v>
      </c>
      <c r="B172" s="13" t="s">
        <v>506</v>
      </c>
      <c r="C172" s="13" t="s">
        <v>507</v>
      </c>
      <c r="D172" s="108" t="s">
        <v>508</v>
      </c>
      <c r="E172" s="108" t="s">
        <v>508</v>
      </c>
      <c r="F172" s="13" t="s">
        <v>39</v>
      </c>
      <c r="G172" s="14" t="s">
        <v>509</v>
      </c>
      <c r="H172" s="109">
        <v>43851</v>
      </c>
      <c r="I172" s="13" t="s">
        <v>375</v>
      </c>
      <c r="J172" s="13" t="s">
        <v>510</v>
      </c>
      <c r="K172" s="29">
        <v>60000</v>
      </c>
      <c r="L172" s="29"/>
      <c r="M172" s="29">
        <v>60000</v>
      </c>
      <c r="N172" s="29"/>
      <c r="O172" s="29"/>
      <c r="P172" s="29"/>
      <c r="Q172" s="29">
        <v>60000</v>
      </c>
      <c r="R172" s="56">
        <v>0</v>
      </c>
      <c r="S172" s="129">
        <v>44946</v>
      </c>
      <c r="T172" s="130">
        <v>0.096</v>
      </c>
      <c r="U172" s="18" t="s">
        <v>511</v>
      </c>
      <c r="V172" s="18" t="s">
        <v>415</v>
      </c>
      <c r="W172" s="20" t="s">
        <v>512</v>
      </c>
      <c r="X172" s="20">
        <v>13729190796</v>
      </c>
      <c r="Y172" s="18"/>
    </row>
    <row r="173" ht="27" spans="1:25">
      <c r="A173" s="18">
        <v>2</v>
      </c>
      <c r="B173" s="13" t="s">
        <v>506</v>
      </c>
      <c r="C173" s="13" t="s">
        <v>507</v>
      </c>
      <c r="D173" s="108" t="s">
        <v>513</v>
      </c>
      <c r="E173" s="108" t="s">
        <v>514</v>
      </c>
      <c r="F173" s="13" t="s">
        <v>39</v>
      </c>
      <c r="G173" s="14" t="s">
        <v>515</v>
      </c>
      <c r="H173" s="109">
        <v>43397</v>
      </c>
      <c r="I173" s="13" t="s">
        <v>516</v>
      </c>
      <c r="J173" s="13" t="s">
        <v>510</v>
      </c>
      <c r="K173" s="29">
        <v>791400</v>
      </c>
      <c r="L173" s="29"/>
      <c r="M173" s="29">
        <v>791400</v>
      </c>
      <c r="N173" s="29"/>
      <c r="O173" s="29"/>
      <c r="P173" s="29"/>
      <c r="Q173" s="29">
        <v>791400</v>
      </c>
      <c r="R173" s="56">
        <v>0</v>
      </c>
      <c r="S173" s="129">
        <v>52528</v>
      </c>
      <c r="T173" s="131">
        <v>0.11</v>
      </c>
      <c r="U173" s="18" t="s">
        <v>511</v>
      </c>
      <c r="V173" s="18" t="s">
        <v>415</v>
      </c>
      <c r="W173" s="20" t="s">
        <v>512</v>
      </c>
      <c r="X173" s="20">
        <v>13729190796</v>
      </c>
      <c r="Y173" s="18"/>
    </row>
    <row r="174" ht="27" spans="1:25">
      <c r="A174" s="18">
        <v>3</v>
      </c>
      <c r="B174" s="13" t="s">
        <v>506</v>
      </c>
      <c r="C174" s="13" t="s">
        <v>507</v>
      </c>
      <c r="D174" s="108" t="s">
        <v>517</v>
      </c>
      <c r="E174" s="108" t="s">
        <v>517</v>
      </c>
      <c r="F174" s="13" t="s">
        <v>39</v>
      </c>
      <c r="G174" s="20" t="s">
        <v>40</v>
      </c>
      <c r="H174" s="109">
        <v>44041</v>
      </c>
      <c r="I174" s="13" t="s">
        <v>375</v>
      </c>
      <c r="J174" s="13" t="s">
        <v>510</v>
      </c>
      <c r="K174" s="56">
        <v>200000</v>
      </c>
      <c r="L174" s="29"/>
      <c r="M174" s="56">
        <v>200000</v>
      </c>
      <c r="N174" s="29"/>
      <c r="O174" s="56"/>
      <c r="P174" s="29"/>
      <c r="Q174" s="29">
        <v>200000</v>
      </c>
      <c r="R174" s="56">
        <v>0</v>
      </c>
      <c r="S174" s="87">
        <v>45136</v>
      </c>
      <c r="T174" s="132">
        <v>0.09</v>
      </c>
      <c r="U174" s="18" t="s">
        <v>511</v>
      </c>
      <c r="V174" s="18" t="s">
        <v>415</v>
      </c>
      <c r="W174" s="20" t="s">
        <v>512</v>
      </c>
      <c r="X174" s="20">
        <v>13729190796</v>
      </c>
      <c r="Y174" s="18"/>
    </row>
    <row r="175" ht="27" spans="1:25">
      <c r="A175" s="18">
        <v>4</v>
      </c>
      <c r="B175" s="13" t="s">
        <v>506</v>
      </c>
      <c r="C175" s="13" t="s">
        <v>518</v>
      </c>
      <c r="D175" s="13" t="s">
        <v>508</v>
      </c>
      <c r="E175" s="13" t="s">
        <v>508</v>
      </c>
      <c r="F175" s="13" t="s">
        <v>39</v>
      </c>
      <c r="G175" s="13" t="s">
        <v>509</v>
      </c>
      <c r="H175" s="87" t="s">
        <v>519</v>
      </c>
      <c r="I175" s="13" t="s">
        <v>471</v>
      </c>
      <c r="J175" s="13" t="s">
        <v>510</v>
      </c>
      <c r="K175" s="26">
        <v>80000</v>
      </c>
      <c r="L175" s="29"/>
      <c r="M175" s="26">
        <v>80000</v>
      </c>
      <c r="N175" s="29"/>
      <c r="O175" s="29"/>
      <c r="P175" s="29"/>
      <c r="Q175" s="29">
        <v>80000</v>
      </c>
      <c r="R175" s="29">
        <v>0</v>
      </c>
      <c r="S175" s="87">
        <v>44946</v>
      </c>
      <c r="T175" s="18"/>
      <c r="U175" s="13" t="s">
        <v>520</v>
      </c>
      <c r="V175" s="13" t="s">
        <v>265</v>
      </c>
      <c r="W175" s="13" t="s">
        <v>521</v>
      </c>
      <c r="X175" s="20">
        <v>15814838822</v>
      </c>
      <c r="Y175" s="18"/>
    </row>
    <row r="176" ht="27" spans="1:25">
      <c r="A176" s="18">
        <v>5</v>
      </c>
      <c r="B176" s="13" t="s">
        <v>506</v>
      </c>
      <c r="C176" s="13" t="s">
        <v>518</v>
      </c>
      <c r="D176" s="13" t="s">
        <v>522</v>
      </c>
      <c r="E176" s="13" t="s">
        <v>523</v>
      </c>
      <c r="F176" s="13" t="s">
        <v>39</v>
      </c>
      <c r="G176" s="18" t="s">
        <v>395</v>
      </c>
      <c r="H176" s="87" t="s">
        <v>524</v>
      </c>
      <c r="I176" s="13" t="s">
        <v>471</v>
      </c>
      <c r="J176" s="13" t="s">
        <v>510</v>
      </c>
      <c r="K176" s="29">
        <v>400000</v>
      </c>
      <c r="L176" s="29"/>
      <c r="M176" s="29">
        <v>400000</v>
      </c>
      <c r="N176" s="29"/>
      <c r="O176" s="29"/>
      <c r="P176" s="29"/>
      <c r="Q176" s="29">
        <v>400000</v>
      </c>
      <c r="R176" s="29">
        <v>0</v>
      </c>
      <c r="S176" s="38">
        <v>45139</v>
      </c>
      <c r="T176" s="18"/>
      <c r="U176" s="13" t="s">
        <v>520</v>
      </c>
      <c r="V176" s="13" t="s">
        <v>265</v>
      </c>
      <c r="W176" s="13" t="s">
        <v>521</v>
      </c>
      <c r="X176" s="20">
        <v>15814838822</v>
      </c>
      <c r="Y176" s="18"/>
    </row>
    <row r="177" ht="27" spans="1:25">
      <c r="A177" s="18">
        <v>6</v>
      </c>
      <c r="B177" s="13" t="s">
        <v>525</v>
      </c>
      <c r="C177" s="13" t="s">
        <v>526</v>
      </c>
      <c r="D177" s="13" t="s">
        <v>508</v>
      </c>
      <c r="E177" s="13" t="s">
        <v>527</v>
      </c>
      <c r="F177" s="13" t="s">
        <v>39</v>
      </c>
      <c r="G177" s="18" t="s">
        <v>528</v>
      </c>
      <c r="H177" s="87">
        <v>43851</v>
      </c>
      <c r="I177" s="13" t="s">
        <v>41</v>
      </c>
      <c r="J177" s="13" t="s">
        <v>510</v>
      </c>
      <c r="K177" s="29">
        <v>100000</v>
      </c>
      <c r="L177" s="29"/>
      <c r="M177" s="29">
        <v>100000</v>
      </c>
      <c r="N177" s="29"/>
      <c r="O177" s="29"/>
      <c r="P177" s="29"/>
      <c r="Q177" s="29">
        <v>100000</v>
      </c>
      <c r="R177" s="29">
        <v>0</v>
      </c>
      <c r="S177" s="38">
        <v>44946</v>
      </c>
      <c r="T177" s="18">
        <v>0.096</v>
      </c>
      <c r="U177" s="13" t="s">
        <v>529</v>
      </c>
      <c r="V177" s="13" t="s">
        <v>530</v>
      </c>
      <c r="W177" s="13" t="s">
        <v>531</v>
      </c>
      <c r="X177" s="20">
        <v>18902502319</v>
      </c>
      <c r="Y177" s="18"/>
    </row>
    <row r="178" ht="27" spans="1:25">
      <c r="A178" s="18">
        <v>7</v>
      </c>
      <c r="B178" s="13" t="s">
        <v>525</v>
      </c>
      <c r="C178" s="13" t="s">
        <v>526</v>
      </c>
      <c r="D178" s="13" t="s">
        <v>532</v>
      </c>
      <c r="E178" s="13" t="s">
        <v>517</v>
      </c>
      <c r="F178" s="13" t="s">
        <v>39</v>
      </c>
      <c r="G178" s="18" t="s">
        <v>40</v>
      </c>
      <c r="H178" s="87" t="s">
        <v>533</v>
      </c>
      <c r="I178" s="13" t="s">
        <v>41</v>
      </c>
      <c r="J178" s="13" t="s">
        <v>510</v>
      </c>
      <c r="K178" s="29">
        <v>400000</v>
      </c>
      <c r="L178" s="29"/>
      <c r="M178" s="29">
        <v>400000</v>
      </c>
      <c r="N178" s="29"/>
      <c r="O178" s="29"/>
      <c r="P178" s="29"/>
      <c r="Q178" s="29">
        <v>400000</v>
      </c>
      <c r="R178" s="29">
        <v>0</v>
      </c>
      <c r="S178" s="38">
        <v>45139</v>
      </c>
      <c r="T178" s="18">
        <v>0.09</v>
      </c>
      <c r="U178" s="13" t="s">
        <v>529</v>
      </c>
      <c r="V178" s="13" t="s">
        <v>530</v>
      </c>
      <c r="W178" s="13" t="s">
        <v>531</v>
      </c>
      <c r="X178" s="20">
        <v>18902502319</v>
      </c>
      <c r="Y178" s="18"/>
    </row>
    <row r="179" ht="40.5" spans="1:25">
      <c r="A179" s="18">
        <v>8</v>
      </c>
      <c r="B179" s="13" t="s">
        <v>506</v>
      </c>
      <c r="C179" s="13" t="s">
        <v>534</v>
      </c>
      <c r="D179" s="13" t="s">
        <v>508</v>
      </c>
      <c r="E179" s="13" t="s">
        <v>535</v>
      </c>
      <c r="F179" s="13" t="s">
        <v>39</v>
      </c>
      <c r="G179" s="18" t="s">
        <v>509</v>
      </c>
      <c r="H179" s="87">
        <v>43831</v>
      </c>
      <c r="I179" s="13" t="s">
        <v>41</v>
      </c>
      <c r="J179" s="13" t="s">
        <v>510</v>
      </c>
      <c r="K179" s="29">
        <v>80000</v>
      </c>
      <c r="L179" s="29"/>
      <c r="M179" s="29">
        <v>80000</v>
      </c>
      <c r="N179" s="29"/>
      <c r="O179" s="29"/>
      <c r="P179" s="29"/>
      <c r="Q179" s="29">
        <v>80000</v>
      </c>
      <c r="R179" s="29">
        <v>0</v>
      </c>
      <c r="S179" s="38">
        <v>44927</v>
      </c>
      <c r="T179" s="18">
        <v>0.096</v>
      </c>
      <c r="U179" s="13" t="s">
        <v>536</v>
      </c>
      <c r="V179" s="13" t="s">
        <v>265</v>
      </c>
      <c r="W179" s="13" t="s">
        <v>537</v>
      </c>
      <c r="X179" s="20">
        <v>13413605812</v>
      </c>
      <c r="Y179" s="18"/>
    </row>
    <row r="180" ht="40.5" spans="1:25">
      <c r="A180" s="18">
        <v>9</v>
      </c>
      <c r="B180" s="13" t="s">
        <v>506</v>
      </c>
      <c r="C180" s="13" t="s">
        <v>534</v>
      </c>
      <c r="D180" s="13" t="s">
        <v>517</v>
      </c>
      <c r="E180" s="13" t="s">
        <v>538</v>
      </c>
      <c r="F180" s="13" t="s">
        <v>39</v>
      </c>
      <c r="G180" s="18" t="s">
        <v>539</v>
      </c>
      <c r="H180" s="87">
        <v>44044</v>
      </c>
      <c r="I180" s="13" t="s">
        <v>41</v>
      </c>
      <c r="J180" s="13" t="s">
        <v>510</v>
      </c>
      <c r="K180" s="29">
        <v>300000</v>
      </c>
      <c r="L180" s="29"/>
      <c r="M180" s="29">
        <v>300000</v>
      </c>
      <c r="N180" s="29"/>
      <c r="O180" s="29"/>
      <c r="P180" s="29"/>
      <c r="Q180" s="29">
        <v>300000</v>
      </c>
      <c r="R180" s="29">
        <v>0</v>
      </c>
      <c r="S180" s="38">
        <v>45139</v>
      </c>
      <c r="T180" s="18">
        <v>0.09</v>
      </c>
      <c r="U180" s="13" t="s">
        <v>536</v>
      </c>
      <c r="V180" s="13" t="s">
        <v>265</v>
      </c>
      <c r="W180" s="13" t="s">
        <v>537</v>
      </c>
      <c r="X180" s="20">
        <v>13413605812</v>
      </c>
      <c r="Y180" s="18"/>
    </row>
    <row r="181" ht="27" spans="1:25">
      <c r="A181" s="18">
        <v>10</v>
      </c>
      <c r="B181" s="13" t="s">
        <v>506</v>
      </c>
      <c r="C181" s="13" t="s">
        <v>540</v>
      </c>
      <c r="D181" s="13" t="s">
        <v>508</v>
      </c>
      <c r="E181" s="13" t="s">
        <v>508</v>
      </c>
      <c r="F181" s="13" t="s">
        <v>39</v>
      </c>
      <c r="G181" s="13" t="s">
        <v>509</v>
      </c>
      <c r="H181" s="87">
        <v>43851</v>
      </c>
      <c r="I181" s="13" t="s">
        <v>375</v>
      </c>
      <c r="J181" s="13" t="s">
        <v>510</v>
      </c>
      <c r="K181" s="29">
        <v>60000</v>
      </c>
      <c r="L181" s="29"/>
      <c r="M181" s="29">
        <v>60000</v>
      </c>
      <c r="N181" s="29"/>
      <c r="O181" s="29"/>
      <c r="P181" s="29"/>
      <c r="Q181" s="29">
        <v>60000</v>
      </c>
      <c r="R181" s="29">
        <v>0</v>
      </c>
      <c r="S181" s="38">
        <v>44946</v>
      </c>
      <c r="T181" s="18">
        <v>0.096</v>
      </c>
      <c r="U181" s="13" t="s">
        <v>541</v>
      </c>
      <c r="V181" s="13" t="s">
        <v>44</v>
      </c>
      <c r="W181" s="13" t="s">
        <v>542</v>
      </c>
      <c r="X181" s="20">
        <v>13590014788</v>
      </c>
      <c r="Y181" s="18"/>
    </row>
    <row r="182" ht="27" spans="1:25">
      <c r="A182" s="18">
        <v>11</v>
      </c>
      <c r="B182" s="13" t="s">
        <v>506</v>
      </c>
      <c r="C182" s="13" t="s">
        <v>540</v>
      </c>
      <c r="D182" s="13" t="s">
        <v>517</v>
      </c>
      <c r="E182" s="13" t="s">
        <v>517</v>
      </c>
      <c r="F182" s="13" t="s">
        <v>39</v>
      </c>
      <c r="G182" s="13" t="s">
        <v>40</v>
      </c>
      <c r="H182" s="87">
        <v>44041</v>
      </c>
      <c r="I182" s="13" t="s">
        <v>375</v>
      </c>
      <c r="J182" s="13" t="s">
        <v>510</v>
      </c>
      <c r="K182" s="29">
        <v>100000</v>
      </c>
      <c r="L182" s="29"/>
      <c r="M182" s="29">
        <v>100000</v>
      </c>
      <c r="N182" s="29"/>
      <c r="O182" s="29"/>
      <c r="P182" s="29"/>
      <c r="Q182" s="29">
        <v>100000</v>
      </c>
      <c r="R182" s="29">
        <v>0</v>
      </c>
      <c r="S182" s="38">
        <v>45136</v>
      </c>
      <c r="T182" s="18">
        <v>0.09</v>
      </c>
      <c r="U182" s="13" t="s">
        <v>541</v>
      </c>
      <c r="V182" s="13" t="s">
        <v>44</v>
      </c>
      <c r="W182" s="13" t="s">
        <v>542</v>
      </c>
      <c r="X182" s="20">
        <v>13590014788</v>
      </c>
      <c r="Y182" s="18"/>
    </row>
    <row r="183" ht="40.5" spans="1:25">
      <c r="A183" s="18">
        <v>12</v>
      </c>
      <c r="B183" s="13" t="s">
        <v>506</v>
      </c>
      <c r="C183" s="13" t="s">
        <v>543</v>
      </c>
      <c r="D183" s="13" t="s">
        <v>544</v>
      </c>
      <c r="E183" s="13" t="s">
        <v>508</v>
      </c>
      <c r="F183" s="13" t="s">
        <v>545</v>
      </c>
      <c r="G183" s="18" t="s">
        <v>509</v>
      </c>
      <c r="H183" s="87">
        <v>43851</v>
      </c>
      <c r="I183" s="13" t="s">
        <v>41</v>
      </c>
      <c r="J183" s="13" t="s">
        <v>510</v>
      </c>
      <c r="K183" s="29">
        <v>60000</v>
      </c>
      <c r="L183" s="29"/>
      <c r="M183" s="29">
        <v>60000</v>
      </c>
      <c r="N183" s="29"/>
      <c r="O183" s="29"/>
      <c r="P183" s="29"/>
      <c r="Q183" s="29">
        <v>60000</v>
      </c>
      <c r="R183" s="29">
        <v>0</v>
      </c>
      <c r="S183" s="38"/>
      <c r="T183" s="18">
        <v>9.6</v>
      </c>
      <c r="U183" s="13" t="s">
        <v>543</v>
      </c>
      <c r="V183" s="13" t="s">
        <v>530</v>
      </c>
      <c r="W183" s="13" t="s">
        <v>546</v>
      </c>
      <c r="X183" s="20">
        <v>13536444539</v>
      </c>
      <c r="Y183" s="18"/>
    </row>
    <row r="184" ht="27" spans="1:25">
      <c r="A184" s="18">
        <v>13</v>
      </c>
      <c r="B184" s="13" t="s">
        <v>506</v>
      </c>
      <c r="C184" s="13" t="s">
        <v>543</v>
      </c>
      <c r="D184" s="13" t="s">
        <v>547</v>
      </c>
      <c r="E184" s="13" t="s">
        <v>517</v>
      </c>
      <c r="F184" s="13" t="s">
        <v>39</v>
      </c>
      <c r="G184" s="18" t="s">
        <v>40</v>
      </c>
      <c r="H184" s="87">
        <v>44044</v>
      </c>
      <c r="I184" s="13" t="s">
        <v>41</v>
      </c>
      <c r="J184" s="13" t="s">
        <v>510</v>
      </c>
      <c r="K184" s="29">
        <v>200000</v>
      </c>
      <c r="L184" s="29"/>
      <c r="M184" s="29">
        <v>200000</v>
      </c>
      <c r="N184" s="29"/>
      <c r="O184" s="29"/>
      <c r="P184" s="29"/>
      <c r="Q184" s="29">
        <v>200000</v>
      </c>
      <c r="R184" s="29">
        <v>0</v>
      </c>
      <c r="S184" s="38"/>
      <c r="T184" s="18">
        <v>8</v>
      </c>
      <c r="U184" s="13" t="s">
        <v>543</v>
      </c>
      <c r="V184" s="13" t="s">
        <v>530</v>
      </c>
      <c r="W184" s="13" t="s">
        <v>546</v>
      </c>
      <c r="X184" s="20">
        <v>13536444539</v>
      </c>
      <c r="Y184" s="18"/>
    </row>
    <row r="185" ht="40.5" spans="1:25">
      <c r="A185" s="18">
        <v>14</v>
      </c>
      <c r="B185" s="20" t="s">
        <v>525</v>
      </c>
      <c r="C185" s="20" t="s">
        <v>548</v>
      </c>
      <c r="D185" s="20" t="s">
        <v>549</v>
      </c>
      <c r="E185" s="20" t="s">
        <v>550</v>
      </c>
      <c r="F185" s="20" t="s">
        <v>39</v>
      </c>
      <c r="G185" s="110" t="s">
        <v>551</v>
      </c>
      <c r="H185" s="22">
        <v>2020</v>
      </c>
      <c r="I185" s="20" t="s">
        <v>41</v>
      </c>
      <c r="J185" s="20" t="s">
        <v>510</v>
      </c>
      <c r="K185" s="119">
        <v>60000</v>
      </c>
      <c r="L185" s="119"/>
      <c r="M185" s="119">
        <v>60000</v>
      </c>
      <c r="N185" s="119"/>
      <c r="O185" s="119"/>
      <c r="P185" s="119"/>
      <c r="Q185" s="29">
        <v>60000</v>
      </c>
      <c r="R185" s="119">
        <v>0</v>
      </c>
      <c r="S185" s="133">
        <v>2023.1</v>
      </c>
      <c r="T185" s="110">
        <v>0.96</v>
      </c>
      <c r="U185" s="20" t="s">
        <v>552</v>
      </c>
      <c r="V185" s="20" t="s">
        <v>44</v>
      </c>
      <c r="W185" s="20" t="s">
        <v>553</v>
      </c>
      <c r="X185" s="20">
        <v>15900149866</v>
      </c>
      <c r="Y185" s="110"/>
    </row>
    <row r="186" ht="27" spans="1:25">
      <c r="A186" s="18">
        <v>15</v>
      </c>
      <c r="B186" s="20" t="s">
        <v>525</v>
      </c>
      <c r="C186" s="20" t="s">
        <v>548</v>
      </c>
      <c r="D186" s="20" t="s">
        <v>554</v>
      </c>
      <c r="E186" s="20" t="s">
        <v>555</v>
      </c>
      <c r="F186" s="20" t="s">
        <v>39</v>
      </c>
      <c r="G186" s="110" t="s">
        <v>93</v>
      </c>
      <c r="H186" s="22">
        <v>2020</v>
      </c>
      <c r="I186" s="20" t="s">
        <v>41</v>
      </c>
      <c r="J186" s="20" t="s">
        <v>510</v>
      </c>
      <c r="K186" s="119">
        <v>200000</v>
      </c>
      <c r="L186" s="119"/>
      <c r="M186" s="119">
        <v>200000</v>
      </c>
      <c r="N186" s="119"/>
      <c r="O186" s="119"/>
      <c r="P186" s="119"/>
      <c r="Q186" s="29">
        <v>200000</v>
      </c>
      <c r="R186" s="119">
        <v>0</v>
      </c>
      <c r="S186" s="133">
        <v>2023.8</v>
      </c>
      <c r="T186" s="110">
        <v>0.9</v>
      </c>
      <c r="U186" s="20" t="s">
        <v>552</v>
      </c>
      <c r="V186" s="20" t="s">
        <v>44</v>
      </c>
      <c r="W186" s="20" t="s">
        <v>553</v>
      </c>
      <c r="X186" s="20">
        <v>15900149866</v>
      </c>
      <c r="Y186" s="110"/>
    </row>
    <row r="187" ht="27" spans="1:25">
      <c r="A187" s="18">
        <v>16</v>
      </c>
      <c r="B187" s="13" t="s">
        <v>506</v>
      </c>
      <c r="C187" s="13" t="s">
        <v>556</v>
      </c>
      <c r="D187" s="13" t="s">
        <v>544</v>
      </c>
      <c r="E187" s="13" t="s">
        <v>508</v>
      </c>
      <c r="F187" s="13" t="s">
        <v>39</v>
      </c>
      <c r="G187" s="18" t="s">
        <v>509</v>
      </c>
      <c r="H187" s="87">
        <v>43851</v>
      </c>
      <c r="I187" s="13" t="s">
        <v>41</v>
      </c>
      <c r="J187" s="13" t="s">
        <v>510</v>
      </c>
      <c r="K187" s="29">
        <v>60000</v>
      </c>
      <c r="L187" s="29"/>
      <c r="M187" s="29">
        <v>60000</v>
      </c>
      <c r="N187" s="29"/>
      <c r="O187" s="29"/>
      <c r="P187" s="29"/>
      <c r="Q187" s="29">
        <v>60000</v>
      </c>
      <c r="R187" s="29">
        <v>0</v>
      </c>
      <c r="S187" s="38">
        <v>44946</v>
      </c>
      <c r="T187" s="18">
        <v>0.096</v>
      </c>
      <c r="U187" s="13" t="s">
        <v>556</v>
      </c>
      <c r="V187" s="13" t="s">
        <v>530</v>
      </c>
      <c r="W187" s="13" t="s">
        <v>557</v>
      </c>
      <c r="X187" s="20">
        <v>18898663020</v>
      </c>
      <c r="Y187" s="18"/>
    </row>
    <row r="188" ht="27" spans="1:25">
      <c r="A188" s="18">
        <v>17</v>
      </c>
      <c r="B188" s="13" t="s">
        <v>506</v>
      </c>
      <c r="C188" s="13" t="s">
        <v>556</v>
      </c>
      <c r="D188" s="13" t="s">
        <v>539</v>
      </c>
      <c r="E188" s="13" t="s">
        <v>517</v>
      </c>
      <c r="F188" s="13" t="s">
        <v>39</v>
      </c>
      <c r="G188" s="18" t="s">
        <v>40</v>
      </c>
      <c r="H188" s="87">
        <v>44044</v>
      </c>
      <c r="I188" s="13" t="s">
        <v>41</v>
      </c>
      <c r="J188" s="13" t="s">
        <v>510</v>
      </c>
      <c r="K188" s="29">
        <v>300000</v>
      </c>
      <c r="L188" s="29"/>
      <c r="M188" s="29">
        <v>300000</v>
      </c>
      <c r="N188" s="29"/>
      <c r="O188" s="29"/>
      <c r="P188" s="29"/>
      <c r="Q188" s="29">
        <v>300000</v>
      </c>
      <c r="R188" s="29">
        <v>0</v>
      </c>
      <c r="S188" s="38">
        <v>45139</v>
      </c>
      <c r="T188" s="18">
        <v>0.09</v>
      </c>
      <c r="U188" s="13" t="s">
        <v>556</v>
      </c>
      <c r="V188" s="13" t="s">
        <v>530</v>
      </c>
      <c r="W188" s="13" t="s">
        <v>557</v>
      </c>
      <c r="X188" s="20">
        <v>18898663020</v>
      </c>
      <c r="Y188" s="18"/>
    </row>
    <row r="189" ht="27" spans="1:25">
      <c r="A189" s="18">
        <v>18</v>
      </c>
      <c r="B189" s="13" t="s">
        <v>506</v>
      </c>
      <c r="C189" s="13" t="s">
        <v>558</v>
      </c>
      <c r="D189" s="13" t="s">
        <v>544</v>
      </c>
      <c r="E189" s="13" t="s">
        <v>508</v>
      </c>
      <c r="F189" s="13" t="s">
        <v>39</v>
      </c>
      <c r="G189" s="18" t="s">
        <v>509</v>
      </c>
      <c r="H189" s="87">
        <v>43851</v>
      </c>
      <c r="I189" s="13" t="s">
        <v>41</v>
      </c>
      <c r="J189" s="13" t="s">
        <v>510</v>
      </c>
      <c r="K189" s="29">
        <v>60000</v>
      </c>
      <c r="L189" s="29"/>
      <c r="M189" s="29">
        <v>60000</v>
      </c>
      <c r="N189" s="29"/>
      <c r="O189" s="29"/>
      <c r="P189" s="29"/>
      <c r="Q189" s="29">
        <v>60000</v>
      </c>
      <c r="R189" s="29">
        <v>0</v>
      </c>
      <c r="S189" s="38">
        <v>44946</v>
      </c>
      <c r="T189" s="18">
        <v>0.096</v>
      </c>
      <c r="U189" s="13" t="s">
        <v>559</v>
      </c>
      <c r="V189" s="13" t="s">
        <v>415</v>
      </c>
      <c r="W189" s="13" t="s">
        <v>560</v>
      </c>
      <c r="X189" s="20">
        <v>18820642811</v>
      </c>
      <c r="Y189" s="18"/>
    </row>
    <row r="190" ht="27" spans="1:25">
      <c r="A190" s="18">
        <v>19</v>
      </c>
      <c r="B190" s="13" t="s">
        <v>506</v>
      </c>
      <c r="C190" s="13" t="s">
        <v>558</v>
      </c>
      <c r="D190" s="13" t="s">
        <v>539</v>
      </c>
      <c r="E190" s="13" t="s">
        <v>517</v>
      </c>
      <c r="F190" s="13" t="s">
        <v>39</v>
      </c>
      <c r="G190" s="18" t="s">
        <v>40</v>
      </c>
      <c r="H190" s="87">
        <v>44044</v>
      </c>
      <c r="I190" s="13" t="s">
        <v>41</v>
      </c>
      <c r="J190" s="13" t="s">
        <v>510</v>
      </c>
      <c r="K190" s="29">
        <v>200000</v>
      </c>
      <c r="L190" s="29"/>
      <c r="M190" s="29">
        <v>200000</v>
      </c>
      <c r="N190" s="29"/>
      <c r="O190" s="29"/>
      <c r="P190" s="29"/>
      <c r="Q190" s="29">
        <v>200000</v>
      </c>
      <c r="R190" s="29">
        <v>0</v>
      </c>
      <c r="S190" s="38">
        <v>45139</v>
      </c>
      <c r="T190" s="18">
        <v>0.09</v>
      </c>
      <c r="U190" s="13" t="s">
        <v>559</v>
      </c>
      <c r="V190" s="13" t="s">
        <v>415</v>
      </c>
      <c r="W190" s="13" t="s">
        <v>560</v>
      </c>
      <c r="X190" s="20">
        <v>18820642811</v>
      </c>
      <c r="Y190" s="18"/>
    </row>
    <row r="191" ht="27" spans="1:25">
      <c r="A191" s="18">
        <v>20</v>
      </c>
      <c r="B191" s="13" t="s">
        <v>525</v>
      </c>
      <c r="C191" s="13" t="s">
        <v>561</v>
      </c>
      <c r="D191" s="13" t="s">
        <v>562</v>
      </c>
      <c r="E191" s="13" t="s">
        <v>562</v>
      </c>
      <c r="F191" s="13" t="s">
        <v>39</v>
      </c>
      <c r="G191" s="18" t="s">
        <v>506</v>
      </c>
      <c r="H191" s="87" t="s">
        <v>563</v>
      </c>
      <c r="I191" s="13" t="s">
        <v>41</v>
      </c>
      <c r="J191" s="13" t="s">
        <v>510</v>
      </c>
      <c r="K191" s="29">
        <v>60000</v>
      </c>
      <c r="L191" s="29"/>
      <c r="M191" s="29">
        <v>60000</v>
      </c>
      <c r="N191" s="29"/>
      <c r="O191" s="120"/>
      <c r="P191" s="29"/>
      <c r="Q191" s="29">
        <v>60000</v>
      </c>
      <c r="R191" s="29">
        <v>0</v>
      </c>
      <c r="S191" s="38" t="s">
        <v>564</v>
      </c>
      <c r="T191" s="18">
        <v>0.096</v>
      </c>
      <c r="U191" s="13" t="s">
        <v>565</v>
      </c>
      <c r="V191" s="13" t="s">
        <v>415</v>
      </c>
      <c r="W191" s="13" t="s">
        <v>566</v>
      </c>
      <c r="X191" s="20">
        <v>15889967309</v>
      </c>
      <c r="Y191" s="18"/>
    </row>
    <row r="192" ht="27" spans="1:25">
      <c r="A192" s="18">
        <v>21</v>
      </c>
      <c r="B192" s="20" t="s">
        <v>525</v>
      </c>
      <c r="C192" s="20" t="s">
        <v>561</v>
      </c>
      <c r="D192" s="20" t="s">
        <v>539</v>
      </c>
      <c r="E192" s="20" t="s">
        <v>539</v>
      </c>
      <c r="F192" s="20" t="s">
        <v>510</v>
      </c>
      <c r="G192" s="110" t="s">
        <v>40</v>
      </c>
      <c r="H192" s="53" t="s">
        <v>567</v>
      </c>
      <c r="I192" s="20" t="s">
        <v>41</v>
      </c>
      <c r="J192" s="20" t="s">
        <v>510</v>
      </c>
      <c r="K192" s="119">
        <v>100000</v>
      </c>
      <c r="L192" s="119"/>
      <c r="M192" s="119">
        <v>100000</v>
      </c>
      <c r="N192" s="119"/>
      <c r="O192" s="119"/>
      <c r="P192" s="119"/>
      <c r="Q192" s="29">
        <v>100000</v>
      </c>
      <c r="R192" s="119">
        <v>0</v>
      </c>
      <c r="S192" s="134" t="s">
        <v>568</v>
      </c>
      <c r="T192" s="110">
        <v>0.09</v>
      </c>
      <c r="U192" s="20" t="s">
        <v>565</v>
      </c>
      <c r="V192" s="20" t="s">
        <v>415</v>
      </c>
      <c r="W192" s="20" t="s">
        <v>566</v>
      </c>
      <c r="X192" s="20">
        <v>15889967309</v>
      </c>
      <c r="Y192" s="110"/>
    </row>
    <row r="193" ht="27" spans="1:25">
      <c r="A193" s="18">
        <v>22</v>
      </c>
      <c r="B193" s="13" t="s">
        <v>506</v>
      </c>
      <c r="C193" s="13" t="s">
        <v>569</v>
      </c>
      <c r="D193" s="13" t="s">
        <v>544</v>
      </c>
      <c r="E193" s="13" t="s">
        <v>508</v>
      </c>
      <c r="F193" s="13" t="s">
        <v>510</v>
      </c>
      <c r="G193" s="18" t="s">
        <v>509</v>
      </c>
      <c r="H193" s="87">
        <v>43851</v>
      </c>
      <c r="I193" s="13" t="s">
        <v>41</v>
      </c>
      <c r="J193" s="13" t="s">
        <v>510</v>
      </c>
      <c r="K193" s="29">
        <v>100000</v>
      </c>
      <c r="L193" s="29"/>
      <c r="M193" s="29">
        <v>100000</v>
      </c>
      <c r="N193" s="29"/>
      <c r="O193" s="29"/>
      <c r="P193" s="29"/>
      <c r="Q193" s="29">
        <v>100000</v>
      </c>
      <c r="R193" s="29">
        <v>0</v>
      </c>
      <c r="S193" s="38">
        <v>44946</v>
      </c>
      <c r="T193" s="18">
        <v>0.096</v>
      </c>
      <c r="U193" s="13" t="s">
        <v>570</v>
      </c>
      <c r="V193" s="13" t="s">
        <v>415</v>
      </c>
      <c r="W193" s="13" t="s">
        <v>571</v>
      </c>
      <c r="X193" s="20">
        <v>13659728013</v>
      </c>
      <c r="Y193" s="18"/>
    </row>
    <row r="194" ht="27" spans="1:25">
      <c r="A194" s="18">
        <v>23</v>
      </c>
      <c r="B194" s="13" t="s">
        <v>506</v>
      </c>
      <c r="C194" s="13" t="s">
        <v>569</v>
      </c>
      <c r="D194" s="13" t="s">
        <v>539</v>
      </c>
      <c r="E194" s="13" t="s">
        <v>517</v>
      </c>
      <c r="F194" s="13" t="s">
        <v>510</v>
      </c>
      <c r="G194" s="18" t="s">
        <v>40</v>
      </c>
      <c r="H194" s="87">
        <v>44044</v>
      </c>
      <c r="I194" s="13" t="s">
        <v>41</v>
      </c>
      <c r="J194" s="13" t="s">
        <v>510</v>
      </c>
      <c r="K194" s="29">
        <v>500000</v>
      </c>
      <c r="L194" s="29"/>
      <c r="M194" s="29">
        <v>500000</v>
      </c>
      <c r="N194" s="29"/>
      <c r="O194" s="29"/>
      <c r="P194" s="29"/>
      <c r="Q194" s="29">
        <v>500000</v>
      </c>
      <c r="R194" s="29">
        <v>0</v>
      </c>
      <c r="S194" s="38">
        <v>45139</v>
      </c>
      <c r="T194" s="18">
        <v>0.09</v>
      </c>
      <c r="U194" s="13" t="s">
        <v>570</v>
      </c>
      <c r="V194" s="13" t="s">
        <v>415</v>
      </c>
      <c r="W194" s="13" t="s">
        <v>571</v>
      </c>
      <c r="X194" s="20">
        <v>13659728013</v>
      </c>
      <c r="Y194" s="18"/>
    </row>
    <row r="195" ht="27" spans="1:25">
      <c r="A195" s="18">
        <v>24</v>
      </c>
      <c r="B195" s="13" t="s">
        <v>506</v>
      </c>
      <c r="C195" s="13" t="s">
        <v>572</v>
      </c>
      <c r="D195" s="13" t="s">
        <v>544</v>
      </c>
      <c r="E195" s="13" t="s">
        <v>508</v>
      </c>
      <c r="F195" s="13" t="s">
        <v>39</v>
      </c>
      <c r="G195" s="18" t="s">
        <v>509</v>
      </c>
      <c r="H195" s="87">
        <v>43851</v>
      </c>
      <c r="I195" s="13" t="s">
        <v>41</v>
      </c>
      <c r="J195" s="13" t="s">
        <v>510</v>
      </c>
      <c r="K195" s="29">
        <v>60000</v>
      </c>
      <c r="L195" s="29"/>
      <c r="M195" s="29">
        <v>60000</v>
      </c>
      <c r="N195" s="29"/>
      <c r="O195" s="29"/>
      <c r="P195" s="29"/>
      <c r="Q195" s="29">
        <v>60000</v>
      </c>
      <c r="R195" s="29">
        <v>0</v>
      </c>
      <c r="S195" s="38">
        <v>44946</v>
      </c>
      <c r="T195" s="18">
        <v>0.096</v>
      </c>
      <c r="U195" s="13" t="s">
        <v>573</v>
      </c>
      <c r="V195" s="13" t="s">
        <v>415</v>
      </c>
      <c r="W195" s="13" t="s">
        <v>574</v>
      </c>
      <c r="X195" s="20">
        <v>13420106344</v>
      </c>
      <c r="Y195" s="18"/>
    </row>
    <row r="196" ht="27" spans="1:25">
      <c r="A196" s="18">
        <v>25</v>
      </c>
      <c r="B196" s="13" t="s">
        <v>506</v>
      </c>
      <c r="C196" s="13" t="s">
        <v>572</v>
      </c>
      <c r="D196" s="13" t="s">
        <v>539</v>
      </c>
      <c r="E196" s="13" t="s">
        <v>517</v>
      </c>
      <c r="F196" s="13" t="s">
        <v>39</v>
      </c>
      <c r="G196" s="18" t="s">
        <v>40</v>
      </c>
      <c r="H196" s="87">
        <v>44044</v>
      </c>
      <c r="I196" s="13" t="s">
        <v>41</v>
      </c>
      <c r="J196" s="13" t="s">
        <v>510</v>
      </c>
      <c r="K196" s="29">
        <v>200000</v>
      </c>
      <c r="L196" s="29"/>
      <c r="M196" s="29">
        <v>200000</v>
      </c>
      <c r="N196" s="29"/>
      <c r="O196" s="29"/>
      <c r="P196" s="29"/>
      <c r="Q196" s="29">
        <v>200000</v>
      </c>
      <c r="R196" s="29">
        <v>0</v>
      </c>
      <c r="S196" s="38">
        <v>45139</v>
      </c>
      <c r="T196" s="18">
        <v>0.09</v>
      </c>
      <c r="U196" s="13" t="s">
        <v>573</v>
      </c>
      <c r="V196" s="13" t="s">
        <v>415</v>
      </c>
      <c r="W196" s="13" t="s">
        <v>574</v>
      </c>
      <c r="X196" s="20">
        <v>13420106344</v>
      </c>
      <c r="Y196" s="18"/>
    </row>
    <row r="197" ht="27" spans="1:25">
      <c r="A197" s="18">
        <v>26</v>
      </c>
      <c r="B197" s="13" t="s">
        <v>506</v>
      </c>
      <c r="C197" s="13" t="s">
        <v>575</v>
      </c>
      <c r="D197" s="13" t="s">
        <v>508</v>
      </c>
      <c r="E197" s="13" t="s">
        <v>508</v>
      </c>
      <c r="F197" s="13" t="s">
        <v>551</v>
      </c>
      <c r="G197" s="18" t="s">
        <v>509</v>
      </c>
      <c r="H197" s="87">
        <v>43851</v>
      </c>
      <c r="I197" s="13" t="s">
        <v>375</v>
      </c>
      <c r="J197" s="13" t="s">
        <v>510</v>
      </c>
      <c r="K197" s="29">
        <v>20000</v>
      </c>
      <c r="L197" s="29"/>
      <c r="M197" s="29">
        <v>20000</v>
      </c>
      <c r="N197" s="29"/>
      <c r="O197" s="29"/>
      <c r="P197" s="29" t="s">
        <v>576</v>
      </c>
      <c r="Q197" s="29">
        <v>20000</v>
      </c>
      <c r="R197" s="29">
        <v>0</v>
      </c>
      <c r="S197" s="38">
        <v>44946</v>
      </c>
      <c r="T197" s="18">
        <v>0.096</v>
      </c>
      <c r="U197" s="13" t="s">
        <v>577</v>
      </c>
      <c r="V197" s="13" t="s">
        <v>578</v>
      </c>
      <c r="W197" s="13" t="s">
        <v>579</v>
      </c>
      <c r="X197" s="20">
        <v>13822549597</v>
      </c>
      <c r="Y197" s="18"/>
    </row>
    <row r="198" ht="27" spans="1:25">
      <c r="A198" s="18">
        <v>27</v>
      </c>
      <c r="B198" s="13" t="s">
        <v>506</v>
      </c>
      <c r="C198" s="13" t="s">
        <v>575</v>
      </c>
      <c r="D198" s="13" t="s">
        <v>517</v>
      </c>
      <c r="E198" s="13" t="s">
        <v>517</v>
      </c>
      <c r="F198" s="13" t="s">
        <v>551</v>
      </c>
      <c r="G198" s="18" t="s">
        <v>40</v>
      </c>
      <c r="H198" s="87">
        <v>44041</v>
      </c>
      <c r="I198" s="13" t="s">
        <v>375</v>
      </c>
      <c r="J198" s="13" t="s">
        <v>510</v>
      </c>
      <c r="K198" s="29">
        <v>200000</v>
      </c>
      <c r="L198" s="29"/>
      <c r="M198" s="29">
        <v>200000</v>
      </c>
      <c r="N198" s="29"/>
      <c r="O198" s="29"/>
      <c r="P198" s="29" t="s">
        <v>576</v>
      </c>
      <c r="Q198" s="29">
        <v>200000</v>
      </c>
      <c r="R198" s="29">
        <v>0</v>
      </c>
      <c r="S198" s="38">
        <v>45136</v>
      </c>
      <c r="T198" s="13">
        <v>0.09</v>
      </c>
      <c r="U198" s="13" t="s">
        <v>577</v>
      </c>
      <c r="V198" s="13" t="s">
        <v>578</v>
      </c>
      <c r="W198" s="13" t="s">
        <v>579</v>
      </c>
      <c r="X198" s="20">
        <v>13822549597</v>
      </c>
      <c r="Y198" s="18"/>
    </row>
    <row r="199" ht="40.5" spans="1:25">
      <c r="A199" s="18">
        <v>28</v>
      </c>
      <c r="B199" s="13" t="s">
        <v>506</v>
      </c>
      <c r="C199" s="13" t="s">
        <v>580</v>
      </c>
      <c r="D199" s="13" t="s">
        <v>539</v>
      </c>
      <c r="E199" s="13" t="s">
        <v>581</v>
      </c>
      <c r="F199" s="13" t="s">
        <v>582</v>
      </c>
      <c r="G199" s="18" t="s">
        <v>551</v>
      </c>
      <c r="H199" s="136">
        <v>2020.7</v>
      </c>
      <c r="I199" s="13" t="s">
        <v>41</v>
      </c>
      <c r="J199" s="13" t="s">
        <v>510</v>
      </c>
      <c r="K199" s="29">
        <v>300000</v>
      </c>
      <c r="L199" s="29"/>
      <c r="M199" s="29"/>
      <c r="N199" s="29">
        <v>300000</v>
      </c>
      <c r="O199" s="29"/>
      <c r="P199" s="29"/>
      <c r="Q199" s="29">
        <v>300000</v>
      </c>
      <c r="R199" s="29">
        <v>0</v>
      </c>
      <c r="S199" s="146">
        <v>2023.3</v>
      </c>
      <c r="T199" s="18">
        <v>0.09</v>
      </c>
      <c r="U199" s="13" t="s">
        <v>583</v>
      </c>
      <c r="V199" s="13" t="s">
        <v>530</v>
      </c>
      <c r="W199" s="13" t="s">
        <v>584</v>
      </c>
      <c r="X199" s="20">
        <v>13420102362</v>
      </c>
      <c r="Y199" s="18"/>
    </row>
    <row r="200" ht="40.5" spans="1:25">
      <c r="A200" s="18">
        <v>29</v>
      </c>
      <c r="B200" s="13" t="s">
        <v>506</v>
      </c>
      <c r="C200" s="13" t="s">
        <v>585</v>
      </c>
      <c r="D200" s="13" t="s">
        <v>508</v>
      </c>
      <c r="E200" s="13" t="s">
        <v>508</v>
      </c>
      <c r="F200" s="13" t="s">
        <v>39</v>
      </c>
      <c r="G200" s="18" t="s">
        <v>509</v>
      </c>
      <c r="H200" s="87">
        <v>80000</v>
      </c>
      <c r="I200" s="13" t="s">
        <v>41</v>
      </c>
      <c r="J200" s="13" t="s">
        <v>510</v>
      </c>
      <c r="K200" s="29">
        <v>80000</v>
      </c>
      <c r="L200" s="29"/>
      <c r="M200" s="29">
        <v>80000</v>
      </c>
      <c r="N200" s="29"/>
      <c r="O200" s="29"/>
      <c r="P200" s="29"/>
      <c r="Q200" s="29">
        <v>80000</v>
      </c>
      <c r="R200" s="29">
        <v>0</v>
      </c>
      <c r="S200" s="38">
        <v>44946</v>
      </c>
      <c r="T200" s="18">
        <v>0.096</v>
      </c>
      <c r="U200" s="13" t="s">
        <v>585</v>
      </c>
      <c r="V200" s="13" t="s">
        <v>586</v>
      </c>
      <c r="W200" s="13" t="s">
        <v>587</v>
      </c>
      <c r="X200" s="20">
        <v>13542048396</v>
      </c>
      <c r="Y200" s="18"/>
    </row>
    <row r="201" ht="40.5" spans="1:25">
      <c r="A201" s="18">
        <v>30</v>
      </c>
      <c r="B201" s="13" t="s">
        <v>506</v>
      </c>
      <c r="C201" s="13" t="s">
        <v>585</v>
      </c>
      <c r="D201" s="13" t="s">
        <v>522</v>
      </c>
      <c r="E201" s="13" t="s">
        <v>523</v>
      </c>
      <c r="F201" s="13" t="s">
        <v>39</v>
      </c>
      <c r="G201" s="18" t="s">
        <v>395</v>
      </c>
      <c r="H201" s="87" t="s">
        <v>524</v>
      </c>
      <c r="I201" s="13" t="s">
        <v>41</v>
      </c>
      <c r="J201" s="13" t="s">
        <v>510</v>
      </c>
      <c r="K201" s="29">
        <v>300000</v>
      </c>
      <c r="L201" s="29"/>
      <c r="M201" s="29">
        <v>300000</v>
      </c>
      <c r="N201" s="29"/>
      <c r="O201" s="29"/>
      <c r="P201" s="29"/>
      <c r="Q201" s="29">
        <v>300000</v>
      </c>
      <c r="R201" s="29">
        <v>0</v>
      </c>
      <c r="S201" s="38">
        <v>45139</v>
      </c>
      <c r="T201" s="18">
        <v>0.09</v>
      </c>
      <c r="U201" s="13" t="s">
        <v>585</v>
      </c>
      <c r="V201" s="13" t="s">
        <v>586</v>
      </c>
      <c r="W201" s="13" t="s">
        <v>587</v>
      </c>
      <c r="X201" s="20">
        <v>13542048395</v>
      </c>
      <c r="Y201" s="18"/>
    </row>
    <row r="202" ht="37" customHeight="1" spans="1:25">
      <c r="A202" s="21" t="s">
        <v>588</v>
      </c>
      <c r="B202" s="21"/>
      <c r="C202" s="21"/>
      <c r="D202" s="21"/>
      <c r="E202" s="21"/>
      <c r="F202" s="21"/>
      <c r="G202" s="21"/>
      <c r="H202" s="21"/>
      <c r="I202" s="21"/>
      <c r="J202" s="21"/>
      <c r="K202" s="30">
        <f t="shared" ref="K202:R202" si="15">SUM(K172:K201)</f>
        <v>5631400</v>
      </c>
      <c r="L202" s="30">
        <f t="shared" si="15"/>
        <v>0</v>
      </c>
      <c r="M202" s="30">
        <f t="shared" si="15"/>
        <v>5331400</v>
      </c>
      <c r="N202" s="30">
        <f t="shared" si="15"/>
        <v>300000</v>
      </c>
      <c r="O202" s="30">
        <f t="shared" si="15"/>
        <v>0</v>
      </c>
      <c r="P202" s="30">
        <f t="shared" si="15"/>
        <v>0</v>
      </c>
      <c r="Q202" s="30">
        <f t="shared" si="15"/>
        <v>5631400</v>
      </c>
      <c r="R202" s="30">
        <f t="shared" si="15"/>
        <v>0</v>
      </c>
      <c r="S202" s="21"/>
      <c r="T202" s="21"/>
      <c r="U202" s="21"/>
      <c r="V202" s="21"/>
      <c r="W202" s="21"/>
      <c r="X202" s="21"/>
      <c r="Y202" s="21"/>
    </row>
    <row r="203" ht="27" spans="1:25">
      <c r="A203" s="13">
        <v>1</v>
      </c>
      <c r="B203" s="13" t="s">
        <v>589</v>
      </c>
      <c r="C203" s="137" t="s">
        <v>590</v>
      </c>
      <c r="D203" s="20" t="s">
        <v>478</v>
      </c>
      <c r="E203" s="20" t="s">
        <v>591</v>
      </c>
      <c r="F203" s="14" t="s">
        <v>592</v>
      </c>
      <c r="G203" s="14" t="s">
        <v>365</v>
      </c>
      <c r="H203" s="20">
        <v>2018.11</v>
      </c>
      <c r="I203" s="14" t="s">
        <v>41</v>
      </c>
      <c r="J203" s="20" t="s">
        <v>592</v>
      </c>
      <c r="K203" s="144">
        <v>669329</v>
      </c>
      <c r="L203" s="26"/>
      <c r="M203" s="144">
        <v>669329</v>
      </c>
      <c r="N203" s="26"/>
      <c r="O203" s="26"/>
      <c r="P203" s="26"/>
      <c r="Q203" s="26">
        <f>K203-R203</f>
        <v>669329</v>
      </c>
      <c r="R203" s="56">
        <v>0</v>
      </c>
      <c r="S203" s="20">
        <v>2028.11</v>
      </c>
      <c r="T203" s="147">
        <v>0.096</v>
      </c>
      <c r="U203" s="20" t="s">
        <v>590</v>
      </c>
      <c r="V203" s="20" t="s">
        <v>108</v>
      </c>
      <c r="W203" s="20" t="s">
        <v>593</v>
      </c>
      <c r="X203" s="20">
        <v>18933765098</v>
      </c>
      <c r="Y203" s="13"/>
    </row>
    <row r="204" ht="27" spans="1:25">
      <c r="A204" s="13">
        <v>2</v>
      </c>
      <c r="B204" s="13" t="s">
        <v>589</v>
      </c>
      <c r="C204" s="137" t="s">
        <v>594</v>
      </c>
      <c r="D204" s="20" t="s">
        <v>478</v>
      </c>
      <c r="E204" s="20" t="s">
        <v>591</v>
      </c>
      <c r="F204" s="14" t="s">
        <v>592</v>
      </c>
      <c r="G204" s="14" t="s">
        <v>365</v>
      </c>
      <c r="H204" s="20">
        <v>2018.11</v>
      </c>
      <c r="I204" s="14" t="s">
        <v>41</v>
      </c>
      <c r="J204" s="20" t="s">
        <v>592</v>
      </c>
      <c r="K204" s="26">
        <v>1657104</v>
      </c>
      <c r="L204" s="26"/>
      <c r="M204" s="26">
        <v>1657104</v>
      </c>
      <c r="N204" s="26"/>
      <c r="O204" s="26"/>
      <c r="P204" s="26"/>
      <c r="Q204" s="26">
        <v>1657104</v>
      </c>
      <c r="R204" s="56">
        <v>0</v>
      </c>
      <c r="S204" s="20">
        <v>2028.11</v>
      </c>
      <c r="T204" s="147">
        <v>0.096</v>
      </c>
      <c r="U204" s="20" t="s">
        <v>594</v>
      </c>
      <c r="V204" s="20" t="s">
        <v>108</v>
      </c>
      <c r="W204" s="20" t="s">
        <v>595</v>
      </c>
      <c r="X204" s="20">
        <v>13543588098</v>
      </c>
      <c r="Y204" s="13"/>
    </row>
    <row r="205" ht="27" spans="1:25">
      <c r="A205" s="13">
        <v>3</v>
      </c>
      <c r="B205" s="13" t="s">
        <v>589</v>
      </c>
      <c r="C205" s="137" t="s">
        <v>596</v>
      </c>
      <c r="D205" s="20" t="s">
        <v>478</v>
      </c>
      <c r="E205" s="13" t="s">
        <v>597</v>
      </c>
      <c r="F205" s="14" t="s">
        <v>592</v>
      </c>
      <c r="G205" s="14" t="s">
        <v>365</v>
      </c>
      <c r="H205" s="20">
        <v>2018.11</v>
      </c>
      <c r="I205" s="14" t="s">
        <v>41</v>
      </c>
      <c r="J205" s="20" t="s">
        <v>592</v>
      </c>
      <c r="K205" s="26">
        <f>SUM(L205:P205)</f>
        <v>1060056</v>
      </c>
      <c r="L205" s="26"/>
      <c r="M205" s="144">
        <v>1060056</v>
      </c>
      <c r="N205" s="26"/>
      <c r="O205" s="26"/>
      <c r="P205" s="26"/>
      <c r="Q205" s="26">
        <f t="shared" ref="Q205:Q214" si="16">K205-R205</f>
        <v>1060056</v>
      </c>
      <c r="R205" s="26">
        <v>0</v>
      </c>
      <c r="S205" s="20">
        <v>2028.11</v>
      </c>
      <c r="T205" s="147">
        <v>0.096</v>
      </c>
      <c r="U205" s="20" t="s">
        <v>596</v>
      </c>
      <c r="V205" s="20" t="s">
        <v>108</v>
      </c>
      <c r="W205" s="20" t="s">
        <v>598</v>
      </c>
      <c r="X205" s="20">
        <v>15816003998</v>
      </c>
      <c r="Y205" s="13"/>
    </row>
    <row r="206" ht="27" spans="1:25">
      <c r="A206" s="13">
        <v>4</v>
      </c>
      <c r="B206" s="13" t="s">
        <v>589</v>
      </c>
      <c r="C206" s="137" t="s">
        <v>599</v>
      </c>
      <c r="D206" s="20" t="s">
        <v>478</v>
      </c>
      <c r="E206" s="13" t="s">
        <v>597</v>
      </c>
      <c r="F206" s="14" t="s">
        <v>592</v>
      </c>
      <c r="G206" s="14" t="s">
        <v>365</v>
      </c>
      <c r="H206" s="20">
        <v>2018.11</v>
      </c>
      <c r="I206" s="14" t="s">
        <v>41</v>
      </c>
      <c r="J206" s="20" t="s">
        <v>592</v>
      </c>
      <c r="K206" s="145">
        <v>340834</v>
      </c>
      <c r="L206" s="26"/>
      <c r="M206" s="145">
        <v>340834</v>
      </c>
      <c r="N206" s="26"/>
      <c r="O206" s="26"/>
      <c r="P206" s="26"/>
      <c r="Q206" s="26">
        <f t="shared" si="16"/>
        <v>340834</v>
      </c>
      <c r="R206" s="56">
        <v>0</v>
      </c>
      <c r="S206" s="20">
        <v>2028.11</v>
      </c>
      <c r="T206" s="147">
        <v>0.096</v>
      </c>
      <c r="U206" s="20" t="s">
        <v>599</v>
      </c>
      <c r="V206" s="20" t="s">
        <v>108</v>
      </c>
      <c r="W206" s="20" t="s">
        <v>600</v>
      </c>
      <c r="X206" s="20">
        <v>15975970038</v>
      </c>
      <c r="Y206" s="13"/>
    </row>
    <row r="207" ht="27" spans="1:25">
      <c r="A207" s="13">
        <v>5</v>
      </c>
      <c r="B207" s="13" t="s">
        <v>589</v>
      </c>
      <c r="C207" s="137" t="s">
        <v>601</v>
      </c>
      <c r="D207" s="20" t="s">
        <v>478</v>
      </c>
      <c r="E207" s="13" t="s">
        <v>597</v>
      </c>
      <c r="F207" s="14" t="s">
        <v>592</v>
      </c>
      <c r="G207" s="14" t="s">
        <v>365</v>
      </c>
      <c r="H207" s="20">
        <v>2018.11</v>
      </c>
      <c r="I207" s="14" t="s">
        <v>41</v>
      </c>
      <c r="J207" s="20" t="s">
        <v>592</v>
      </c>
      <c r="K207" s="145">
        <v>105407</v>
      </c>
      <c r="L207" s="26"/>
      <c r="M207" s="145">
        <v>105407</v>
      </c>
      <c r="N207" s="26"/>
      <c r="O207" s="26"/>
      <c r="P207" s="26"/>
      <c r="Q207" s="26">
        <f t="shared" si="16"/>
        <v>105407</v>
      </c>
      <c r="R207" s="56">
        <v>0</v>
      </c>
      <c r="S207" s="20">
        <v>2028.11</v>
      </c>
      <c r="T207" s="147">
        <v>0.096</v>
      </c>
      <c r="U207" s="20" t="s">
        <v>601</v>
      </c>
      <c r="V207" s="20" t="s">
        <v>108</v>
      </c>
      <c r="W207" s="20" t="s">
        <v>602</v>
      </c>
      <c r="X207" s="20">
        <v>13428133444</v>
      </c>
      <c r="Y207" s="13"/>
    </row>
    <row r="208" ht="27" spans="1:25">
      <c r="A208" s="13">
        <v>6</v>
      </c>
      <c r="B208" s="13" t="s">
        <v>589</v>
      </c>
      <c r="C208" s="137" t="s">
        <v>603</v>
      </c>
      <c r="D208" s="20" t="s">
        <v>478</v>
      </c>
      <c r="E208" s="13" t="s">
        <v>597</v>
      </c>
      <c r="F208" s="14" t="s">
        <v>592</v>
      </c>
      <c r="G208" s="14" t="s">
        <v>365</v>
      </c>
      <c r="H208" s="20">
        <v>2018.11</v>
      </c>
      <c r="I208" s="14" t="s">
        <v>41</v>
      </c>
      <c r="J208" s="20" t="s">
        <v>592</v>
      </c>
      <c r="K208" s="145">
        <v>42854</v>
      </c>
      <c r="L208" s="26"/>
      <c r="M208" s="145">
        <v>42854</v>
      </c>
      <c r="N208" s="26"/>
      <c r="O208" s="26"/>
      <c r="P208" s="26"/>
      <c r="Q208" s="26">
        <f t="shared" si="16"/>
        <v>42854</v>
      </c>
      <c r="R208" s="56">
        <v>0</v>
      </c>
      <c r="S208" s="20">
        <v>2028.11</v>
      </c>
      <c r="T208" s="147">
        <v>0.096</v>
      </c>
      <c r="U208" s="20" t="s">
        <v>603</v>
      </c>
      <c r="V208" s="20" t="s">
        <v>108</v>
      </c>
      <c r="W208" s="20" t="s">
        <v>604</v>
      </c>
      <c r="X208" s="20">
        <v>15900156222</v>
      </c>
      <c r="Y208" s="13"/>
    </row>
    <row r="209" ht="27" spans="1:25">
      <c r="A209" s="13">
        <v>7</v>
      </c>
      <c r="B209" s="13" t="s">
        <v>589</v>
      </c>
      <c r="C209" s="137" t="s">
        <v>605</v>
      </c>
      <c r="D209" s="20" t="s">
        <v>478</v>
      </c>
      <c r="E209" s="13" t="s">
        <v>597</v>
      </c>
      <c r="F209" s="14" t="s">
        <v>592</v>
      </c>
      <c r="G209" s="14" t="s">
        <v>365</v>
      </c>
      <c r="H209" s="20">
        <v>2018.11</v>
      </c>
      <c r="I209" s="14" t="s">
        <v>41</v>
      </c>
      <c r="J209" s="20" t="s">
        <v>592</v>
      </c>
      <c r="K209" s="145">
        <v>28528</v>
      </c>
      <c r="L209" s="26"/>
      <c r="M209" s="145">
        <v>28528</v>
      </c>
      <c r="N209" s="26"/>
      <c r="O209" s="26"/>
      <c r="P209" s="26"/>
      <c r="Q209" s="26">
        <f t="shared" si="16"/>
        <v>28528</v>
      </c>
      <c r="R209" s="56">
        <v>0</v>
      </c>
      <c r="S209" s="20">
        <v>2028.11</v>
      </c>
      <c r="T209" s="147">
        <v>0.096</v>
      </c>
      <c r="U209" s="20" t="s">
        <v>605</v>
      </c>
      <c r="V209" s="20" t="s">
        <v>108</v>
      </c>
      <c r="W209" s="20" t="s">
        <v>606</v>
      </c>
      <c r="X209" s="20">
        <v>18719164778</v>
      </c>
      <c r="Y209" s="13"/>
    </row>
    <row r="210" ht="27" spans="1:25">
      <c r="A210" s="13">
        <v>8</v>
      </c>
      <c r="B210" s="13" t="s">
        <v>589</v>
      </c>
      <c r="C210" s="137" t="s">
        <v>607</v>
      </c>
      <c r="D210" s="20" t="s">
        <v>478</v>
      </c>
      <c r="E210" s="13" t="s">
        <v>597</v>
      </c>
      <c r="F210" s="14" t="s">
        <v>592</v>
      </c>
      <c r="G210" s="14" t="s">
        <v>365</v>
      </c>
      <c r="H210" s="20">
        <v>2018.11</v>
      </c>
      <c r="I210" s="14" t="s">
        <v>41</v>
      </c>
      <c r="J210" s="20" t="s">
        <v>592</v>
      </c>
      <c r="K210" s="145">
        <v>672041</v>
      </c>
      <c r="L210" s="26"/>
      <c r="M210" s="145">
        <v>672041</v>
      </c>
      <c r="N210" s="26"/>
      <c r="O210" s="26"/>
      <c r="P210" s="26"/>
      <c r="Q210" s="26">
        <f t="shared" si="16"/>
        <v>672041</v>
      </c>
      <c r="R210" s="56">
        <v>0</v>
      </c>
      <c r="S210" s="20">
        <v>2028.11</v>
      </c>
      <c r="T210" s="147">
        <v>0.096</v>
      </c>
      <c r="U210" s="20" t="s">
        <v>607</v>
      </c>
      <c r="V210" s="20" t="s">
        <v>108</v>
      </c>
      <c r="W210" s="20" t="s">
        <v>608</v>
      </c>
      <c r="X210" s="20">
        <v>13822567668</v>
      </c>
      <c r="Y210" s="13"/>
    </row>
    <row r="211" ht="27" spans="1:25">
      <c r="A211" s="13">
        <v>9</v>
      </c>
      <c r="B211" s="13" t="s">
        <v>589</v>
      </c>
      <c r="C211" s="137" t="s">
        <v>609</v>
      </c>
      <c r="D211" s="20" t="s">
        <v>478</v>
      </c>
      <c r="E211" s="13" t="s">
        <v>597</v>
      </c>
      <c r="F211" s="14" t="s">
        <v>592</v>
      </c>
      <c r="G211" s="14" t="s">
        <v>365</v>
      </c>
      <c r="H211" s="20">
        <v>2018.11</v>
      </c>
      <c r="I211" s="14" t="s">
        <v>41</v>
      </c>
      <c r="J211" s="20" t="s">
        <v>592</v>
      </c>
      <c r="K211" s="145">
        <v>269603</v>
      </c>
      <c r="L211" s="26"/>
      <c r="M211" s="145">
        <v>269603</v>
      </c>
      <c r="N211" s="26"/>
      <c r="O211" s="26"/>
      <c r="P211" s="26"/>
      <c r="Q211" s="26">
        <f t="shared" si="16"/>
        <v>269603</v>
      </c>
      <c r="R211" s="56">
        <v>0</v>
      </c>
      <c r="S211" s="20">
        <v>2028.11</v>
      </c>
      <c r="T211" s="147">
        <v>0.096</v>
      </c>
      <c r="U211" s="20" t="s">
        <v>609</v>
      </c>
      <c r="V211" s="20" t="s">
        <v>108</v>
      </c>
      <c r="W211" s="20" t="s">
        <v>610</v>
      </c>
      <c r="X211" s="20">
        <v>13828250827</v>
      </c>
      <c r="Y211" s="13"/>
    </row>
    <row r="212" ht="27" spans="1:25">
      <c r="A212" s="13">
        <v>10</v>
      </c>
      <c r="B212" s="13" t="s">
        <v>589</v>
      </c>
      <c r="C212" s="137" t="s">
        <v>611</v>
      </c>
      <c r="D212" s="20" t="s">
        <v>478</v>
      </c>
      <c r="E212" s="20" t="s">
        <v>591</v>
      </c>
      <c r="F212" s="14" t="s">
        <v>592</v>
      </c>
      <c r="G212" s="14" t="s">
        <v>365</v>
      </c>
      <c r="H212" s="20">
        <v>2018.11</v>
      </c>
      <c r="I212" s="14" t="s">
        <v>41</v>
      </c>
      <c r="J212" s="20" t="s">
        <v>592</v>
      </c>
      <c r="K212" s="144">
        <v>408100</v>
      </c>
      <c r="L212" s="26"/>
      <c r="M212" s="144">
        <v>408100</v>
      </c>
      <c r="N212" s="26"/>
      <c r="O212" s="26"/>
      <c r="P212" s="26"/>
      <c r="Q212" s="26">
        <f t="shared" si="16"/>
        <v>408100</v>
      </c>
      <c r="R212" s="56">
        <v>0</v>
      </c>
      <c r="S212" s="20">
        <v>2028.11</v>
      </c>
      <c r="T212" s="147">
        <v>0.096</v>
      </c>
      <c r="U212" s="20" t="s">
        <v>611</v>
      </c>
      <c r="V212" s="20" t="s">
        <v>108</v>
      </c>
      <c r="W212" s="20" t="s">
        <v>612</v>
      </c>
      <c r="X212" s="20">
        <v>13822585355</v>
      </c>
      <c r="Y212" s="13"/>
    </row>
    <row r="213" ht="27" spans="1:25">
      <c r="A213" s="13">
        <v>11</v>
      </c>
      <c r="B213" s="13" t="s">
        <v>589</v>
      </c>
      <c r="C213" s="137" t="s">
        <v>613</v>
      </c>
      <c r="D213" s="20" t="s">
        <v>478</v>
      </c>
      <c r="E213" s="20" t="s">
        <v>591</v>
      </c>
      <c r="F213" s="92" t="s">
        <v>592</v>
      </c>
      <c r="G213" s="14" t="s">
        <v>365</v>
      </c>
      <c r="H213" s="20">
        <v>2018.11</v>
      </c>
      <c r="I213" s="14" t="s">
        <v>41</v>
      </c>
      <c r="J213" s="20" t="s">
        <v>592</v>
      </c>
      <c r="K213" s="144">
        <v>60463</v>
      </c>
      <c r="L213" s="26"/>
      <c r="M213" s="144">
        <v>60463</v>
      </c>
      <c r="N213" s="26"/>
      <c r="O213" s="26"/>
      <c r="P213" s="26"/>
      <c r="Q213" s="26">
        <f t="shared" si="16"/>
        <v>60463</v>
      </c>
      <c r="R213" s="56">
        <v>0</v>
      </c>
      <c r="S213" s="20">
        <v>2028.11</v>
      </c>
      <c r="T213" s="147">
        <v>0.096</v>
      </c>
      <c r="U213" s="20" t="s">
        <v>613</v>
      </c>
      <c r="V213" s="20" t="s">
        <v>108</v>
      </c>
      <c r="W213" s="20" t="s">
        <v>614</v>
      </c>
      <c r="X213" s="20">
        <v>15816086295</v>
      </c>
      <c r="Y213" s="13"/>
    </row>
    <row r="214" ht="27" spans="1:25">
      <c r="A214" s="13">
        <v>12</v>
      </c>
      <c r="B214" s="13" t="s">
        <v>589</v>
      </c>
      <c r="C214" s="137" t="s">
        <v>615</v>
      </c>
      <c r="D214" s="20" t="s">
        <v>478</v>
      </c>
      <c r="E214" s="20" t="s">
        <v>591</v>
      </c>
      <c r="F214" s="14" t="s">
        <v>592</v>
      </c>
      <c r="G214" s="14" t="s">
        <v>365</v>
      </c>
      <c r="H214" s="20">
        <v>2018.11</v>
      </c>
      <c r="I214" s="14" t="s">
        <v>41</v>
      </c>
      <c r="J214" s="20" t="s">
        <v>592</v>
      </c>
      <c r="K214" s="144">
        <v>62366</v>
      </c>
      <c r="L214" s="26"/>
      <c r="M214" s="144">
        <v>62366</v>
      </c>
      <c r="N214" s="26"/>
      <c r="O214" s="26"/>
      <c r="P214" s="26"/>
      <c r="Q214" s="26">
        <f t="shared" si="16"/>
        <v>62366</v>
      </c>
      <c r="R214" s="56">
        <v>0</v>
      </c>
      <c r="S214" s="20">
        <v>2028.11</v>
      </c>
      <c r="T214" s="147">
        <v>0.096</v>
      </c>
      <c r="U214" s="20" t="s">
        <v>615</v>
      </c>
      <c r="V214" s="20" t="s">
        <v>108</v>
      </c>
      <c r="W214" s="20" t="s">
        <v>616</v>
      </c>
      <c r="X214" s="20">
        <v>13437898891</v>
      </c>
      <c r="Y214" s="13"/>
    </row>
    <row r="215" ht="29" customHeight="1" spans="1:25">
      <c r="A215" s="21" t="s">
        <v>617</v>
      </c>
      <c r="B215" s="21"/>
      <c r="C215" s="21"/>
      <c r="D215" s="21"/>
      <c r="E215" s="21"/>
      <c r="F215" s="21"/>
      <c r="G215" s="21"/>
      <c r="H215" s="21"/>
      <c r="I215" s="21"/>
      <c r="J215" s="21"/>
      <c r="K215" s="30">
        <f t="shared" ref="K215:R215" si="17">SUM(K203:K214)</f>
        <v>5376685</v>
      </c>
      <c r="L215" s="30">
        <f t="shared" si="17"/>
        <v>0</v>
      </c>
      <c r="M215" s="30">
        <f t="shared" si="17"/>
        <v>5376685</v>
      </c>
      <c r="N215" s="30">
        <f t="shared" si="17"/>
        <v>0</v>
      </c>
      <c r="O215" s="30">
        <f t="shared" si="17"/>
        <v>0</v>
      </c>
      <c r="P215" s="30">
        <f t="shared" si="17"/>
        <v>0</v>
      </c>
      <c r="Q215" s="30">
        <f t="shared" si="17"/>
        <v>5376685</v>
      </c>
      <c r="R215" s="30">
        <f t="shared" si="17"/>
        <v>0</v>
      </c>
      <c r="S215" s="21"/>
      <c r="T215" s="21"/>
      <c r="U215" s="21"/>
      <c r="V215" s="21"/>
      <c r="W215" s="21"/>
      <c r="X215" s="21"/>
      <c r="Y215" s="21"/>
    </row>
    <row r="216" ht="29" customHeight="1" spans="1:25">
      <c r="A216" s="20">
        <v>1</v>
      </c>
      <c r="B216" s="20" t="s">
        <v>618</v>
      </c>
      <c r="C216" s="20" t="s">
        <v>619</v>
      </c>
      <c r="D216" s="20" t="s">
        <v>620</v>
      </c>
      <c r="E216" s="20" t="s">
        <v>621</v>
      </c>
      <c r="F216" s="20" t="s">
        <v>622</v>
      </c>
      <c r="G216" s="110" t="s">
        <v>618</v>
      </c>
      <c r="H216" s="138">
        <v>43466</v>
      </c>
      <c r="I216" s="20" t="s">
        <v>413</v>
      </c>
      <c r="J216" s="20" t="s">
        <v>622</v>
      </c>
      <c r="K216" s="29">
        <v>347000</v>
      </c>
      <c r="L216" s="29"/>
      <c r="M216" s="56">
        <v>56199.14</v>
      </c>
      <c r="N216" s="56"/>
      <c r="O216" s="56"/>
      <c r="P216" s="56">
        <v>290800.86</v>
      </c>
      <c r="Q216" s="29">
        <v>347000</v>
      </c>
      <c r="R216" s="119"/>
      <c r="S216" s="138">
        <v>44562</v>
      </c>
      <c r="T216" s="148">
        <v>0.1</v>
      </c>
      <c r="U216" s="20" t="s">
        <v>622</v>
      </c>
      <c r="V216" s="20" t="s">
        <v>623</v>
      </c>
      <c r="W216" s="20" t="s">
        <v>624</v>
      </c>
      <c r="X216" s="20">
        <v>13822564118</v>
      </c>
      <c r="Y216" s="20" t="s">
        <v>625</v>
      </c>
    </row>
    <row r="217" ht="27" spans="1:25">
      <c r="A217" s="20">
        <v>2</v>
      </c>
      <c r="B217" s="20" t="s">
        <v>618</v>
      </c>
      <c r="C217" s="20" t="s">
        <v>626</v>
      </c>
      <c r="D217" s="20" t="s">
        <v>620</v>
      </c>
      <c r="E217" s="20" t="s">
        <v>621</v>
      </c>
      <c r="F217" s="20" t="s">
        <v>622</v>
      </c>
      <c r="G217" s="20" t="s">
        <v>618</v>
      </c>
      <c r="H217" s="138">
        <v>43466</v>
      </c>
      <c r="I217" s="20" t="s">
        <v>413</v>
      </c>
      <c r="J217" s="20" t="s">
        <v>622</v>
      </c>
      <c r="K217" s="29">
        <v>374600</v>
      </c>
      <c r="L217" s="29"/>
      <c r="M217" s="56">
        <v>374600</v>
      </c>
      <c r="N217" s="56"/>
      <c r="O217" s="56"/>
      <c r="P217" s="56"/>
      <c r="Q217" s="29">
        <v>374600</v>
      </c>
      <c r="R217" s="56"/>
      <c r="S217" s="138">
        <v>44562</v>
      </c>
      <c r="T217" s="149">
        <v>0.1</v>
      </c>
      <c r="U217" s="20" t="s">
        <v>622</v>
      </c>
      <c r="V217" s="20" t="s">
        <v>623</v>
      </c>
      <c r="W217" s="20" t="s">
        <v>624</v>
      </c>
      <c r="X217" s="20" t="s">
        <v>627</v>
      </c>
      <c r="Y217" s="20"/>
    </row>
    <row r="218" ht="27" spans="1:25">
      <c r="A218" s="20">
        <v>3</v>
      </c>
      <c r="B218" s="20" t="s">
        <v>618</v>
      </c>
      <c r="C218" s="110" t="s">
        <v>628</v>
      </c>
      <c r="D218" s="20" t="s">
        <v>620</v>
      </c>
      <c r="E218" s="20" t="s">
        <v>621</v>
      </c>
      <c r="F218" s="20" t="s">
        <v>622</v>
      </c>
      <c r="G218" s="110" t="s">
        <v>618</v>
      </c>
      <c r="H218" s="138">
        <v>43466</v>
      </c>
      <c r="I218" s="20" t="s">
        <v>413</v>
      </c>
      <c r="J218" s="20" t="s">
        <v>622</v>
      </c>
      <c r="K218" s="29">
        <v>164000</v>
      </c>
      <c r="L218" s="29"/>
      <c r="M218" s="56">
        <v>34681.45</v>
      </c>
      <c r="N218" s="56"/>
      <c r="O218" s="56"/>
      <c r="P218" s="56">
        <v>129318.55</v>
      </c>
      <c r="Q218" s="29">
        <v>164000</v>
      </c>
      <c r="R218" s="119"/>
      <c r="S218" s="138">
        <v>44562</v>
      </c>
      <c r="T218" s="150">
        <v>0.1</v>
      </c>
      <c r="U218" s="20" t="s">
        <v>622</v>
      </c>
      <c r="V218" s="20" t="s">
        <v>623</v>
      </c>
      <c r="W218" s="20" t="s">
        <v>624</v>
      </c>
      <c r="X218" s="23" t="s">
        <v>627</v>
      </c>
      <c r="Y218" s="20" t="s">
        <v>625</v>
      </c>
    </row>
    <row r="219" ht="27" spans="1:25">
      <c r="A219" s="20">
        <v>4</v>
      </c>
      <c r="B219" s="20" t="s">
        <v>618</v>
      </c>
      <c r="C219" s="110" t="s">
        <v>629</v>
      </c>
      <c r="D219" s="20" t="s">
        <v>620</v>
      </c>
      <c r="E219" s="20" t="s">
        <v>621</v>
      </c>
      <c r="F219" s="20" t="s">
        <v>622</v>
      </c>
      <c r="G219" s="110" t="s">
        <v>618</v>
      </c>
      <c r="H219" s="138">
        <v>43466</v>
      </c>
      <c r="I219" s="20" t="s">
        <v>413</v>
      </c>
      <c r="J219" s="20" t="s">
        <v>622</v>
      </c>
      <c r="K219" s="29">
        <v>243000</v>
      </c>
      <c r="L219" s="29"/>
      <c r="M219" s="56">
        <v>41135.25</v>
      </c>
      <c r="N219" s="56"/>
      <c r="O219" s="56"/>
      <c r="P219" s="56">
        <v>201864.75</v>
      </c>
      <c r="Q219" s="29">
        <v>243000</v>
      </c>
      <c r="R219" s="119"/>
      <c r="S219" s="138">
        <v>44562</v>
      </c>
      <c r="T219" s="148">
        <v>0.1</v>
      </c>
      <c r="U219" s="20" t="s">
        <v>630</v>
      </c>
      <c r="V219" s="20" t="s">
        <v>623</v>
      </c>
      <c r="W219" s="20" t="s">
        <v>624</v>
      </c>
      <c r="X219" s="23" t="s">
        <v>627</v>
      </c>
      <c r="Y219" s="20"/>
    </row>
    <row r="220" ht="27" spans="1:25">
      <c r="A220" s="20">
        <v>5</v>
      </c>
      <c r="B220" s="20" t="s">
        <v>618</v>
      </c>
      <c r="C220" s="139" t="s">
        <v>631</v>
      </c>
      <c r="D220" s="20" t="s">
        <v>632</v>
      </c>
      <c r="E220" s="20" t="s">
        <v>621</v>
      </c>
      <c r="F220" s="20" t="s">
        <v>633</v>
      </c>
      <c r="G220" s="140" t="s">
        <v>634</v>
      </c>
      <c r="H220" s="138">
        <v>43466</v>
      </c>
      <c r="I220" s="20" t="s">
        <v>413</v>
      </c>
      <c r="J220" s="20" t="s">
        <v>622</v>
      </c>
      <c r="K220" s="29">
        <v>290600</v>
      </c>
      <c r="L220" s="29"/>
      <c r="M220" s="56"/>
      <c r="N220" s="56"/>
      <c r="O220" s="56"/>
      <c r="P220" s="56">
        <v>290600</v>
      </c>
      <c r="Q220" s="29">
        <v>290600</v>
      </c>
      <c r="R220" s="119"/>
      <c r="S220" s="138">
        <v>44562</v>
      </c>
      <c r="T220" s="148">
        <v>0.1</v>
      </c>
      <c r="U220" s="20" t="s">
        <v>622</v>
      </c>
      <c r="V220" s="20" t="s">
        <v>623</v>
      </c>
      <c r="W220" s="20" t="s">
        <v>624</v>
      </c>
      <c r="X220" s="20">
        <v>13822564118</v>
      </c>
      <c r="Y220" s="20" t="s">
        <v>625</v>
      </c>
    </row>
    <row r="221" ht="27" spans="1:25">
      <c r="A221" s="20">
        <v>6</v>
      </c>
      <c r="B221" s="20" t="s">
        <v>618</v>
      </c>
      <c r="C221" s="20" t="s">
        <v>635</v>
      </c>
      <c r="D221" s="20" t="s">
        <v>632</v>
      </c>
      <c r="E221" s="20" t="s">
        <v>621</v>
      </c>
      <c r="F221" s="139" t="s">
        <v>622</v>
      </c>
      <c r="G221" s="110" t="s">
        <v>618</v>
      </c>
      <c r="H221" s="138">
        <v>43466</v>
      </c>
      <c r="I221" s="20" t="s">
        <v>413</v>
      </c>
      <c r="J221" s="20" t="s">
        <v>622</v>
      </c>
      <c r="K221" s="29">
        <v>95000</v>
      </c>
      <c r="L221" s="29"/>
      <c r="M221" s="56">
        <v>14320.03</v>
      </c>
      <c r="N221" s="56"/>
      <c r="O221" s="56"/>
      <c r="P221" s="56">
        <v>80679.97</v>
      </c>
      <c r="Q221" s="29">
        <v>95000</v>
      </c>
      <c r="R221" s="151"/>
      <c r="S221" s="138">
        <v>44562</v>
      </c>
      <c r="T221" s="148">
        <v>0.1</v>
      </c>
      <c r="U221" s="20" t="s">
        <v>622</v>
      </c>
      <c r="V221" s="20" t="s">
        <v>636</v>
      </c>
      <c r="W221" s="20" t="s">
        <v>624</v>
      </c>
      <c r="X221" s="20">
        <v>13822564118</v>
      </c>
      <c r="Y221" s="20"/>
    </row>
    <row r="222" ht="27" spans="1:25">
      <c r="A222" s="20">
        <v>7</v>
      </c>
      <c r="B222" s="20" t="s">
        <v>618</v>
      </c>
      <c r="C222" s="20" t="s">
        <v>637</v>
      </c>
      <c r="D222" s="20" t="s">
        <v>620</v>
      </c>
      <c r="E222" s="20" t="s">
        <v>621</v>
      </c>
      <c r="F222" s="139" t="s">
        <v>622</v>
      </c>
      <c r="G222" s="110" t="s">
        <v>618</v>
      </c>
      <c r="H222" s="141">
        <v>43466</v>
      </c>
      <c r="I222" s="20" t="s">
        <v>413</v>
      </c>
      <c r="J222" s="20" t="s">
        <v>622</v>
      </c>
      <c r="K222" s="29">
        <v>250000</v>
      </c>
      <c r="L222" s="29"/>
      <c r="M222" s="56"/>
      <c r="N222" s="56"/>
      <c r="O222" s="56"/>
      <c r="P222" s="56">
        <v>250000</v>
      </c>
      <c r="Q222" s="29">
        <v>250000</v>
      </c>
      <c r="R222" s="151"/>
      <c r="S222" s="141">
        <v>44562</v>
      </c>
      <c r="T222" s="148">
        <v>0.1</v>
      </c>
      <c r="U222" s="20" t="s">
        <v>618</v>
      </c>
      <c r="V222" s="20" t="s">
        <v>623</v>
      </c>
      <c r="W222" s="20" t="s">
        <v>624</v>
      </c>
      <c r="X222" s="20">
        <v>13822564118</v>
      </c>
      <c r="Y222" s="20" t="s">
        <v>625</v>
      </c>
    </row>
    <row r="223" ht="27" spans="1:25">
      <c r="A223" s="20">
        <v>8</v>
      </c>
      <c r="B223" s="20" t="s">
        <v>618</v>
      </c>
      <c r="C223" s="139" t="s">
        <v>638</v>
      </c>
      <c r="D223" s="20" t="s">
        <v>620</v>
      </c>
      <c r="E223" s="13" t="s">
        <v>639</v>
      </c>
      <c r="F223" s="20" t="s">
        <v>622</v>
      </c>
      <c r="G223" s="142" t="s">
        <v>618</v>
      </c>
      <c r="H223" s="141">
        <v>43466</v>
      </c>
      <c r="I223" s="20" t="s">
        <v>413</v>
      </c>
      <c r="J223" s="20" t="s">
        <v>622</v>
      </c>
      <c r="K223" s="29">
        <v>31000</v>
      </c>
      <c r="L223" s="29"/>
      <c r="M223" s="56">
        <v>9423.18</v>
      </c>
      <c r="N223" s="56"/>
      <c r="O223" s="56"/>
      <c r="P223" s="56">
        <v>21576.82</v>
      </c>
      <c r="Q223" s="29">
        <v>31000</v>
      </c>
      <c r="R223" s="151"/>
      <c r="S223" s="141">
        <v>44562</v>
      </c>
      <c r="T223" s="148">
        <v>0.1</v>
      </c>
      <c r="U223" s="20" t="s">
        <v>622</v>
      </c>
      <c r="V223" s="20" t="s">
        <v>623</v>
      </c>
      <c r="W223" s="20" t="s">
        <v>624</v>
      </c>
      <c r="X223" s="20">
        <v>13822564118</v>
      </c>
      <c r="Y223" s="20" t="s">
        <v>625</v>
      </c>
    </row>
    <row r="224" ht="27" spans="1:25">
      <c r="A224" s="20">
        <v>9</v>
      </c>
      <c r="B224" s="20" t="s">
        <v>618</v>
      </c>
      <c r="C224" s="20" t="s">
        <v>640</v>
      </c>
      <c r="D224" s="20" t="s">
        <v>620</v>
      </c>
      <c r="E224" s="20" t="s">
        <v>621</v>
      </c>
      <c r="F224" s="20" t="s">
        <v>622</v>
      </c>
      <c r="G224" s="20" t="s">
        <v>618</v>
      </c>
      <c r="H224" s="138">
        <v>43466</v>
      </c>
      <c r="I224" s="20" t="s">
        <v>413</v>
      </c>
      <c r="J224" s="20" t="s">
        <v>622</v>
      </c>
      <c r="K224" s="29">
        <v>415000</v>
      </c>
      <c r="L224" s="29"/>
      <c r="M224" s="56">
        <v>103705.88</v>
      </c>
      <c r="N224" s="56"/>
      <c r="O224" s="56"/>
      <c r="P224" s="56">
        <v>311294.12</v>
      </c>
      <c r="Q224" s="29">
        <v>415000</v>
      </c>
      <c r="R224" s="56"/>
      <c r="S224" s="138">
        <v>44562</v>
      </c>
      <c r="T224" s="152" t="s">
        <v>641</v>
      </c>
      <c r="U224" s="20" t="s">
        <v>622</v>
      </c>
      <c r="V224" s="20" t="s">
        <v>623</v>
      </c>
      <c r="W224" s="20" t="s">
        <v>624</v>
      </c>
      <c r="X224" s="20">
        <v>13822564118</v>
      </c>
      <c r="Y224" s="20" t="s">
        <v>625</v>
      </c>
    </row>
    <row r="225" ht="27" spans="1:25">
      <c r="A225" s="20">
        <v>10</v>
      </c>
      <c r="B225" s="20" t="s">
        <v>618</v>
      </c>
      <c r="C225" s="20" t="s">
        <v>642</v>
      </c>
      <c r="D225" s="20" t="s">
        <v>643</v>
      </c>
      <c r="E225" s="20" t="s">
        <v>621</v>
      </c>
      <c r="F225" s="20" t="s">
        <v>622</v>
      </c>
      <c r="G225" s="20" t="s">
        <v>618</v>
      </c>
      <c r="H225" s="138">
        <v>43466</v>
      </c>
      <c r="I225" s="20" t="s">
        <v>413</v>
      </c>
      <c r="J225" s="20" t="s">
        <v>622</v>
      </c>
      <c r="K225" s="29">
        <v>1437000</v>
      </c>
      <c r="L225" s="29"/>
      <c r="M225" s="56">
        <v>687935.1</v>
      </c>
      <c r="N225" s="56"/>
      <c r="O225" s="56"/>
      <c r="P225" s="56">
        <v>749064.9</v>
      </c>
      <c r="Q225" s="29">
        <v>1437000</v>
      </c>
      <c r="R225" s="56"/>
      <c r="S225" s="138">
        <v>44562</v>
      </c>
      <c r="T225" s="149">
        <v>0.1</v>
      </c>
      <c r="U225" s="20" t="s">
        <v>622</v>
      </c>
      <c r="V225" s="20" t="s">
        <v>623</v>
      </c>
      <c r="W225" s="20" t="s">
        <v>624</v>
      </c>
      <c r="X225" s="20">
        <v>13822564118</v>
      </c>
      <c r="Y225" s="20" t="s">
        <v>625</v>
      </c>
    </row>
    <row r="226" ht="27" spans="1:25">
      <c r="A226" s="20">
        <v>11</v>
      </c>
      <c r="B226" s="20" t="s">
        <v>618</v>
      </c>
      <c r="C226" s="20" t="s">
        <v>642</v>
      </c>
      <c r="D226" s="20" t="s">
        <v>644</v>
      </c>
      <c r="E226" s="13" t="s">
        <v>645</v>
      </c>
      <c r="F226" s="20" t="s">
        <v>622</v>
      </c>
      <c r="G226" s="20" t="s">
        <v>618</v>
      </c>
      <c r="H226" s="20">
        <v>2018</v>
      </c>
      <c r="I226" s="20" t="s">
        <v>413</v>
      </c>
      <c r="J226" s="20" t="s">
        <v>622</v>
      </c>
      <c r="K226" s="29">
        <v>98000</v>
      </c>
      <c r="L226" s="29"/>
      <c r="M226" s="56"/>
      <c r="N226" s="56"/>
      <c r="O226" s="56"/>
      <c r="P226" s="56">
        <v>98000</v>
      </c>
      <c r="Q226" s="29">
        <v>98000</v>
      </c>
      <c r="R226" s="56"/>
      <c r="S226" s="138">
        <v>44228</v>
      </c>
      <c r="T226" s="149">
        <v>0.11</v>
      </c>
      <c r="U226" s="20" t="s">
        <v>646</v>
      </c>
      <c r="V226" s="20" t="s">
        <v>578</v>
      </c>
      <c r="W226" s="20" t="s">
        <v>647</v>
      </c>
      <c r="X226" s="20">
        <v>13724765669</v>
      </c>
      <c r="Y226" s="20" t="s">
        <v>648</v>
      </c>
    </row>
    <row r="227" ht="27" spans="1:25">
      <c r="A227" s="20">
        <v>12</v>
      </c>
      <c r="B227" s="20" t="s">
        <v>618</v>
      </c>
      <c r="C227" s="20" t="s">
        <v>642</v>
      </c>
      <c r="D227" s="20" t="s">
        <v>649</v>
      </c>
      <c r="E227" s="13" t="s">
        <v>650</v>
      </c>
      <c r="F227" s="20" t="s">
        <v>622</v>
      </c>
      <c r="G227" s="20" t="s">
        <v>185</v>
      </c>
      <c r="H227" s="20">
        <v>2019</v>
      </c>
      <c r="I227" s="20" t="s">
        <v>413</v>
      </c>
      <c r="J227" s="20" t="s">
        <v>622</v>
      </c>
      <c r="K227" s="29">
        <v>400000</v>
      </c>
      <c r="L227" s="29"/>
      <c r="M227" s="56"/>
      <c r="N227" s="56"/>
      <c r="O227" s="56"/>
      <c r="P227" s="56">
        <v>400000</v>
      </c>
      <c r="Q227" s="29">
        <v>400000</v>
      </c>
      <c r="R227" s="56"/>
      <c r="S227" s="138">
        <v>44530</v>
      </c>
      <c r="T227" s="149">
        <v>0.09</v>
      </c>
      <c r="U227" s="20" t="s">
        <v>646</v>
      </c>
      <c r="V227" s="20" t="s">
        <v>578</v>
      </c>
      <c r="W227" s="20" t="s">
        <v>647</v>
      </c>
      <c r="X227" s="20">
        <v>13724765669</v>
      </c>
      <c r="Y227" s="20" t="s">
        <v>648</v>
      </c>
    </row>
    <row r="228" ht="27" spans="1:25">
      <c r="A228" s="20">
        <v>13</v>
      </c>
      <c r="B228" s="20" t="s">
        <v>618</v>
      </c>
      <c r="C228" s="110" t="s">
        <v>651</v>
      </c>
      <c r="D228" s="20" t="s">
        <v>620</v>
      </c>
      <c r="E228" s="20" t="s">
        <v>621</v>
      </c>
      <c r="F228" s="20" t="s">
        <v>622</v>
      </c>
      <c r="G228" s="20" t="s">
        <v>618</v>
      </c>
      <c r="H228" s="138">
        <v>43466</v>
      </c>
      <c r="I228" s="20" t="s">
        <v>413</v>
      </c>
      <c r="J228" s="20" t="s">
        <v>622</v>
      </c>
      <c r="K228" s="29">
        <v>54000</v>
      </c>
      <c r="L228" s="29"/>
      <c r="M228" s="56">
        <v>54000</v>
      </c>
      <c r="N228" s="56"/>
      <c r="O228" s="56"/>
      <c r="P228" s="56"/>
      <c r="Q228" s="29">
        <v>54000</v>
      </c>
      <c r="R228" s="119"/>
      <c r="S228" s="138">
        <v>44562</v>
      </c>
      <c r="T228" s="148">
        <v>0.1</v>
      </c>
      <c r="U228" s="20" t="s">
        <v>622</v>
      </c>
      <c r="V228" s="20" t="s">
        <v>623</v>
      </c>
      <c r="W228" s="20" t="s">
        <v>624</v>
      </c>
      <c r="X228" s="23" t="s">
        <v>627</v>
      </c>
      <c r="Y228" s="20"/>
    </row>
    <row r="229" ht="27" spans="1:25">
      <c r="A229" s="20">
        <v>14</v>
      </c>
      <c r="B229" s="20" t="s">
        <v>618</v>
      </c>
      <c r="C229" s="20" t="s">
        <v>652</v>
      </c>
      <c r="D229" s="20" t="s">
        <v>620</v>
      </c>
      <c r="E229" s="20" t="s">
        <v>621</v>
      </c>
      <c r="F229" s="20" t="s">
        <v>622</v>
      </c>
      <c r="G229" s="20" t="s">
        <v>618</v>
      </c>
      <c r="H229" s="138">
        <v>43466</v>
      </c>
      <c r="I229" s="20" t="s">
        <v>413</v>
      </c>
      <c r="J229" s="20" t="s">
        <v>622</v>
      </c>
      <c r="K229" s="29">
        <v>107000</v>
      </c>
      <c r="L229" s="29"/>
      <c r="M229" s="56"/>
      <c r="N229" s="56"/>
      <c r="O229" s="56"/>
      <c r="P229" s="56">
        <v>107000</v>
      </c>
      <c r="Q229" s="29">
        <v>107000</v>
      </c>
      <c r="R229" s="56"/>
      <c r="S229" s="138">
        <v>44562</v>
      </c>
      <c r="T229" s="149">
        <v>0.1</v>
      </c>
      <c r="U229" s="20" t="s">
        <v>622</v>
      </c>
      <c r="V229" s="20" t="s">
        <v>623</v>
      </c>
      <c r="W229" s="20" t="s">
        <v>624</v>
      </c>
      <c r="X229" s="20">
        <v>13822564118</v>
      </c>
      <c r="Y229" s="20" t="s">
        <v>625</v>
      </c>
    </row>
    <row r="230" ht="27" spans="1:25">
      <c r="A230" s="20">
        <v>15</v>
      </c>
      <c r="B230" s="20" t="s">
        <v>618</v>
      </c>
      <c r="C230" s="110" t="s">
        <v>653</v>
      </c>
      <c r="D230" s="20" t="s">
        <v>654</v>
      </c>
      <c r="E230" s="20" t="s">
        <v>655</v>
      </c>
      <c r="F230" s="20" t="s">
        <v>622</v>
      </c>
      <c r="G230" s="20" t="s">
        <v>618</v>
      </c>
      <c r="H230" s="138">
        <v>43058</v>
      </c>
      <c r="I230" s="20" t="s">
        <v>413</v>
      </c>
      <c r="J230" s="20" t="s">
        <v>622</v>
      </c>
      <c r="K230" s="29">
        <v>233000</v>
      </c>
      <c r="L230" s="29"/>
      <c r="M230" s="56">
        <v>233000</v>
      </c>
      <c r="N230" s="56"/>
      <c r="O230" s="56"/>
      <c r="P230" s="56"/>
      <c r="Q230" s="29">
        <v>233000</v>
      </c>
      <c r="R230" s="119"/>
      <c r="S230" s="138">
        <v>45077</v>
      </c>
      <c r="T230" s="147">
        <v>0.1872</v>
      </c>
      <c r="U230" s="20" t="s">
        <v>656</v>
      </c>
      <c r="V230" s="20" t="s">
        <v>530</v>
      </c>
      <c r="W230" s="20" t="s">
        <v>657</v>
      </c>
      <c r="X230" s="20">
        <v>13827158128</v>
      </c>
      <c r="Y230" s="20"/>
    </row>
    <row r="231" ht="27" spans="1:25">
      <c r="A231" s="20">
        <v>16</v>
      </c>
      <c r="B231" s="20" t="s">
        <v>618</v>
      </c>
      <c r="C231" s="110" t="s">
        <v>653</v>
      </c>
      <c r="D231" s="20" t="s">
        <v>620</v>
      </c>
      <c r="E231" s="20" t="s">
        <v>621</v>
      </c>
      <c r="F231" s="20" t="s">
        <v>622</v>
      </c>
      <c r="G231" s="20" t="s">
        <v>658</v>
      </c>
      <c r="H231" s="138">
        <v>43466</v>
      </c>
      <c r="I231" s="20" t="s">
        <v>413</v>
      </c>
      <c r="J231" s="20" t="s">
        <v>622</v>
      </c>
      <c r="K231" s="29">
        <v>87000</v>
      </c>
      <c r="L231" s="29"/>
      <c r="M231" s="56">
        <v>87000</v>
      </c>
      <c r="N231" s="56"/>
      <c r="O231" s="56"/>
      <c r="P231" s="56"/>
      <c r="Q231" s="29">
        <v>87000</v>
      </c>
      <c r="R231" s="119"/>
      <c r="S231" s="138">
        <v>44562</v>
      </c>
      <c r="T231" s="148">
        <v>0.1</v>
      </c>
      <c r="U231" s="20" t="s">
        <v>630</v>
      </c>
      <c r="V231" s="20" t="s">
        <v>623</v>
      </c>
      <c r="W231" s="20" t="s">
        <v>659</v>
      </c>
      <c r="X231" s="20">
        <v>13822564118</v>
      </c>
      <c r="Y231" s="20"/>
    </row>
    <row r="232" ht="27" spans="1:25">
      <c r="A232" s="20">
        <v>17</v>
      </c>
      <c r="B232" s="20" t="s">
        <v>618</v>
      </c>
      <c r="C232" s="110" t="s">
        <v>653</v>
      </c>
      <c r="D232" s="20" t="s">
        <v>660</v>
      </c>
      <c r="E232" s="20" t="s">
        <v>661</v>
      </c>
      <c r="F232" s="20" t="s">
        <v>622</v>
      </c>
      <c r="G232" s="20" t="s">
        <v>618</v>
      </c>
      <c r="H232" s="138">
        <v>43647</v>
      </c>
      <c r="I232" s="20" t="s">
        <v>413</v>
      </c>
      <c r="J232" s="20" t="s">
        <v>622</v>
      </c>
      <c r="K232" s="29">
        <v>320400</v>
      </c>
      <c r="L232" s="29"/>
      <c r="M232" s="56">
        <v>320400</v>
      </c>
      <c r="N232" s="56"/>
      <c r="O232" s="56"/>
      <c r="P232" s="56"/>
      <c r="Q232" s="29">
        <v>320400</v>
      </c>
      <c r="R232" s="119"/>
      <c r="S232" s="138">
        <v>44408</v>
      </c>
      <c r="T232" s="110">
        <v>2.55</v>
      </c>
      <c r="U232" s="20" t="s">
        <v>656</v>
      </c>
      <c r="V232" s="20" t="s">
        <v>530</v>
      </c>
      <c r="W232" s="20" t="s">
        <v>657</v>
      </c>
      <c r="X232" s="20">
        <v>13827158128</v>
      </c>
      <c r="Y232" s="20"/>
    </row>
    <row r="233" ht="27" spans="1:25">
      <c r="A233" s="20">
        <v>18</v>
      </c>
      <c r="B233" s="20" t="s">
        <v>618</v>
      </c>
      <c r="C233" s="110" t="s">
        <v>662</v>
      </c>
      <c r="D233" s="20" t="s">
        <v>620</v>
      </c>
      <c r="E233" s="20" t="s">
        <v>621</v>
      </c>
      <c r="F233" s="143" t="s">
        <v>622</v>
      </c>
      <c r="G233" s="140" t="s">
        <v>634</v>
      </c>
      <c r="H233" s="138">
        <v>43466</v>
      </c>
      <c r="I233" s="20" t="s">
        <v>413</v>
      </c>
      <c r="J233" s="20" t="s">
        <v>622</v>
      </c>
      <c r="K233" s="29">
        <v>193800</v>
      </c>
      <c r="L233" s="29"/>
      <c r="M233" s="56">
        <v>193800</v>
      </c>
      <c r="N233" s="56"/>
      <c r="O233" s="56"/>
      <c r="P233" s="56"/>
      <c r="Q233" s="29">
        <v>193800</v>
      </c>
      <c r="R233" s="119"/>
      <c r="S233" s="138">
        <v>44562</v>
      </c>
      <c r="T233" s="153">
        <v>0.1</v>
      </c>
      <c r="U233" s="20" t="s">
        <v>622</v>
      </c>
      <c r="V233" s="20" t="s">
        <v>623</v>
      </c>
      <c r="W233" s="20" t="s">
        <v>624</v>
      </c>
      <c r="X233" s="20">
        <v>13822564118</v>
      </c>
      <c r="Y233" s="20"/>
    </row>
    <row r="234" ht="27" spans="1:25">
      <c r="A234" s="20">
        <v>19</v>
      </c>
      <c r="B234" s="20" t="s">
        <v>618</v>
      </c>
      <c r="C234" s="20" t="s">
        <v>663</v>
      </c>
      <c r="D234" s="20" t="s">
        <v>620</v>
      </c>
      <c r="E234" s="20" t="s">
        <v>621</v>
      </c>
      <c r="F234" s="20" t="s">
        <v>622</v>
      </c>
      <c r="G234" s="20" t="s">
        <v>618</v>
      </c>
      <c r="H234" s="138">
        <v>43466</v>
      </c>
      <c r="I234" s="20" t="s">
        <v>413</v>
      </c>
      <c r="J234" s="20" t="s">
        <v>622</v>
      </c>
      <c r="K234" s="29">
        <v>1317100</v>
      </c>
      <c r="L234" s="29"/>
      <c r="M234" s="56">
        <v>535358</v>
      </c>
      <c r="N234" s="56"/>
      <c r="O234" s="56"/>
      <c r="P234" s="56">
        <v>781742</v>
      </c>
      <c r="Q234" s="26">
        <v>1317100</v>
      </c>
      <c r="R234" s="56"/>
      <c r="S234" s="138">
        <v>44562</v>
      </c>
      <c r="T234" s="153">
        <v>0.1</v>
      </c>
      <c r="U234" s="20" t="s">
        <v>663</v>
      </c>
      <c r="V234" s="20" t="s">
        <v>664</v>
      </c>
      <c r="W234" s="20" t="s">
        <v>162</v>
      </c>
      <c r="X234" s="20" t="s">
        <v>665</v>
      </c>
      <c r="Y234" s="20" t="s">
        <v>625</v>
      </c>
    </row>
    <row r="235" ht="27" spans="1:25">
      <c r="A235" s="20">
        <v>20</v>
      </c>
      <c r="B235" s="20" t="s">
        <v>618</v>
      </c>
      <c r="C235" s="20" t="s">
        <v>663</v>
      </c>
      <c r="D235" s="20" t="s">
        <v>666</v>
      </c>
      <c r="E235" s="13" t="s">
        <v>667</v>
      </c>
      <c r="F235" s="20" t="s">
        <v>622</v>
      </c>
      <c r="G235" s="20" t="s">
        <v>618</v>
      </c>
      <c r="H235" s="138">
        <v>43592</v>
      </c>
      <c r="I235" s="20" t="s">
        <v>413</v>
      </c>
      <c r="J235" s="20" t="s">
        <v>622</v>
      </c>
      <c r="K235" s="29">
        <v>515750</v>
      </c>
      <c r="L235" s="29"/>
      <c r="M235" s="120">
        <v>170000</v>
      </c>
      <c r="N235" s="56"/>
      <c r="O235" s="56">
        <v>14063.45</v>
      </c>
      <c r="P235" s="56">
        <v>331686.55</v>
      </c>
      <c r="Q235" s="26">
        <v>515750</v>
      </c>
      <c r="R235" s="56"/>
      <c r="S235" s="138">
        <v>44197</v>
      </c>
      <c r="T235" s="20"/>
      <c r="U235" s="20" t="s">
        <v>663</v>
      </c>
      <c r="V235" s="20" t="s">
        <v>664</v>
      </c>
      <c r="W235" s="20" t="s">
        <v>162</v>
      </c>
      <c r="X235" s="20" t="s">
        <v>665</v>
      </c>
      <c r="Y235" s="20" t="s">
        <v>648</v>
      </c>
    </row>
    <row r="236" ht="27" spans="1:25">
      <c r="A236" s="20">
        <v>21</v>
      </c>
      <c r="B236" s="20" t="s">
        <v>618</v>
      </c>
      <c r="C236" s="110" t="s">
        <v>668</v>
      </c>
      <c r="D236" s="20" t="s">
        <v>620</v>
      </c>
      <c r="E236" s="20" t="s">
        <v>621</v>
      </c>
      <c r="F236" s="20" t="s">
        <v>622</v>
      </c>
      <c r="G236" s="110" t="s">
        <v>618</v>
      </c>
      <c r="H236" s="138">
        <v>43466</v>
      </c>
      <c r="I236" s="20" t="s">
        <v>413</v>
      </c>
      <c r="J236" s="20" t="s">
        <v>622</v>
      </c>
      <c r="K236" s="29">
        <v>23000</v>
      </c>
      <c r="L236" s="29"/>
      <c r="M236" s="56">
        <v>10587.9</v>
      </c>
      <c r="N236" s="56"/>
      <c r="O236" s="56"/>
      <c r="P236" s="56">
        <v>12412.1</v>
      </c>
      <c r="Q236" s="29">
        <v>23000</v>
      </c>
      <c r="R236" s="119"/>
      <c r="S236" s="138">
        <v>44562</v>
      </c>
      <c r="T236" s="148">
        <v>0.1</v>
      </c>
      <c r="U236" s="20" t="s">
        <v>622</v>
      </c>
      <c r="V236" s="20" t="s">
        <v>623</v>
      </c>
      <c r="W236" s="20" t="s">
        <v>624</v>
      </c>
      <c r="X236" s="20">
        <v>13822564118</v>
      </c>
      <c r="Y236" s="20" t="s">
        <v>625</v>
      </c>
    </row>
    <row r="237" ht="31" customHeight="1" spans="1:25">
      <c r="A237" s="21" t="s">
        <v>669</v>
      </c>
      <c r="B237" s="21"/>
      <c r="C237" s="21"/>
      <c r="D237" s="21"/>
      <c r="E237" s="21"/>
      <c r="F237" s="21"/>
      <c r="G237" s="21"/>
      <c r="H237" s="21"/>
      <c r="I237" s="21"/>
      <c r="J237" s="21"/>
      <c r="K237" s="30">
        <f t="shared" ref="K237:R237" si="18">SUM(K216:K236)</f>
        <v>6996250</v>
      </c>
      <c r="L237" s="30">
        <f t="shared" si="18"/>
        <v>0</v>
      </c>
      <c r="M237" s="30">
        <f t="shared" si="18"/>
        <v>2926145.93</v>
      </c>
      <c r="N237" s="30">
        <f t="shared" si="18"/>
        <v>0</v>
      </c>
      <c r="O237" s="30">
        <f t="shared" si="18"/>
        <v>14063.45</v>
      </c>
      <c r="P237" s="30">
        <f t="shared" si="18"/>
        <v>4056040.62</v>
      </c>
      <c r="Q237" s="30">
        <f t="shared" si="18"/>
        <v>6996250</v>
      </c>
      <c r="R237" s="30">
        <f t="shared" si="18"/>
        <v>0</v>
      </c>
      <c r="S237" s="21"/>
      <c r="T237" s="21"/>
      <c r="U237" s="21"/>
      <c r="V237" s="21"/>
      <c r="W237" s="21"/>
      <c r="X237" s="21"/>
      <c r="Y237" s="21"/>
    </row>
    <row r="238" ht="31" customHeight="1" spans="1:25">
      <c r="A238" s="20">
        <v>1</v>
      </c>
      <c r="B238" s="13" t="s">
        <v>670</v>
      </c>
      <c r="C238" s="44" t="s">
        <v>671</v>
      </c>
      <c r="D238" s="20" t="s">
        <v>672</v>
      </c>
      <c r="E238" s="13" t="s">
        <v>673</v>
      </c>
      <c r="F238" s="13" t="s">
        <v>39</v>
      </c>
      <c r="G238" s="20" t="s">
        <v>674</v>
      </c>
      <c r="H238" s="87">
        <v>42826</v>
      </c>
      <c r="I238" s="13" t="s">
        <v>41</v>
      </c>
      <c r="J238" s="13" t="s">
        <v>675</v>
      </c>
      <c r="K238" s="26">
        <v>413000</v>
      </c>
      <c r="L238" s="56"/>
      <c r="M238" s="56">
        <v>413000</v>
      </c>
      <c r="N238" s="56"/>
      <c r="O238" s="56"/>
      <c r="P238" s="56"/>
      <c r="Q238" s="56">
        <v>413000</v>
      </c>
      <c r="R238" s="56">
        <v>0</v>
      </c>
      <c r="S238" s="154">
        <v>43921</v>
      </c>
      <c r="T238" s="155">
        <v>0.1</v>
      </c>
      <c r="U238" s="13" t="s">
        <v>676</v>
      </c>
      <c r="V238" s="13" t="s">
        <v>190</v>
      </c>
      <c r="W238" s="18" t="s">
        <v>677</v>
      </c>
      <c r="X238" s="48">
        <v>18022624333</v>
      </c>
      <c r="Y238" s="20"/>
    </row>
    <row r="239" ht="31" customHeight="1" spans="1:25">
      <c r="A239" s="20">
        <v>2</v>
      </c>
      <c r="B239" s="13" t="s">
        <v>670</v>
      </c>
      <c r="C239" s="44" t="s">
        <v>678</v>
      </c>
      <c r="D239" s="20" t="s">
        <v>672</v>
      </c>
      <c r="E239" s="13" t="s">
        <v>673</v>
      </c>
      <c r="F239" s="13" t="s">
        <v>39</v>
      </c>
      <c r="G239" s="20" t="s">
        <v>674</v>
      </c>
      <c r="H239" s="87">
        <v>42826</v>
      </c>
      <c r="I239" s="13" t="s">
        <v>41</v>
      </c>
      <c r="J239" s="13" t="s">
        <v>675</v>
      </c>
      <c r="K239" s="26">
        <v>276500</v>
      </c>
      <c r="L239" s="56"/>
      <c r="M239" s="56">
        <v>276500</v>
      </c>
      <c r="N239" s="56"/>
      <c r="O239" s="56"/>
      <c r="P239" s="56"/>
      <c r="Q239" s="56">
        <v>276500</v>
      </c>
      <c r="R239" s="56">
        <v>0</v>
      </c>
      <c r="S239" s="154">
        <v>43921</v>
      </c>
      <c r="T239" s="155">
        <v>0.1</v>
      </c>
      <c r="U239" s="65" t="s">
        <v>679</v>
      </c>
      <c r="V239" s="13" t="s">
        <v>190</v>
      </c>
      <c r="W239" s="13" t="s">
        <v>680</v>
      </c>
      <c r="X239" s="13" t="s">
        <v>681</v>
      </c>
      <c r="Y239" s="20"/>
    </row>
    <row r="240" ht="40.5" spans="1:25">
      <c r="A240" s="20">
        <v>3</v>
      </c>
      <c r="B240" s="13" t="s">
        <v>670</v>
      </c>
      <c r="C240" s="44" t="s">
        <v>682</v>
      </c>
      <c r="D240" s="20" t="s">
        <v>672</v>
      </c>
      <c r="E240" s="13" t="s">
        <v>673</v>
      </c>
      <c r="F240" s="13" t="s">
        <v>39</v>
      </c>
      <c r="G240" s="20" t="s">
        <v>674</v>
      </c>
      <c r="H240" s="87">
        <v>42826</v>
      </c>
      <c r="I240" s="13" t="s">
        <v>41</v>
      </c>
      <c r="J240" s="13" t="s">
        <v>675</v>
      </c>
      <c r="K240" s="26">
        <v>241500</v>
      </c>
      <c r="L240" s="56"/>
      <c r="M240" s="56">
        <v>241500</v>
      </c>
      <c r="N240" s="56"/>
      <c r="O240" s="56"/>
      <c r="P240" s="56"/>
      <c r="Q240" s="56">
        <v>241500</v>
      </c>
      <c r="R240" s="56">
        <v>0</v>
      </c>
      <c r="S240" s="154">
        <v>43921</v>
      </c>
      <c r="T240" s="155">
        <v>0.1</v>
      </c>
      <c r="U240" s="13" t="s">
        <v>683</v>
      </c>
      <c r="V240" s="13" t="s">
        <v>190</v>
      </c>
      <c r="W240" s="14" t="s">
        <v>684</v>
      </c>
      <c r="X240" s="14" t="s">
        <v>685</v>
      </c>
      <c r="Y240" s="20"/>
    </row>
    <row r="241" ht="40.5" spans="1:25">
      <c r="A241" s="20">
        <v>4</v>
      </c>
      <c r="B241" s="13" t="s">
        <v>670</v>
      </c>
      <c r="C241" s="44" t="s">
        <v>686</v>
      </c>
      <c r="D241" s="20" t="s">
        <v>672</v>
      </c>
      <c r="E241" s="13" t="s">
        <v>673</v>
      </c>
      <c r="F241" s="13" t="s">
        <v>39</v>
      </c>
      <c r="G241" s="20" t="s">
        <v>674</v>
      </c>
      <c r="H241" s="87">
        <v>42826</v>
      </c>
      <c r="I241" s="13" t="s">
        <v>41</v>
      </c>
      <c r="J241" s="13" t="s">
        <v>675</v>
      </c>
      <c r="K241" s="26">
        <v>693000</v>
      </c>
      <c r="L241" s="56"/>
      <c r="M241" s="56">
        <v>693000</v>
      </c>
      <c r="N241" s="56"/>
      <c r="O241" s="56"/>
      <c r="P241" s="56"/>
      <c r="Q241" s="56">
        <v>693000</v>
      </c>
      <c r="R241" s="56">
        <v>0</v>
      </c>
      <c r="S241" s="154">
        <v>43921</v>
      </c>
      <c r="T241" s="155">
        <v>0.1</v>
      </c>
      <c r="U241" s="13" t="s">
        <v>687</v>
      </c>
      <c r="V241" s="13" t="s">
        <v>190</v>
      </c>
      <c r="W241" s="13" t="s">
        <v>688</v>
      </c>
      <c r="X241" s="13" t="s">
        <v>689</v>
      </c>
      <c r="Y241" s="20"/>
    </row>
    <row r="242" ht="40.5" spans="1:25">
      <c r="A242" s="20">
        <v>5</v>
      </c>
      <c r="B242" s="13" t="s">
        <v>670</v>
      </c>
      <c r="C242" s="44" t="s">
        <v>690</v>
      </c>
      <c r="D242" s="20" t="s">
        <v>672</v>
      </c>
      <c r="E242" s="13" t="s">
        <v>673</v>
      </c>
      <c r="F242" s="13" t="s">
        <v>39</v>
      </c>
      <c r="G242" s="20" t="s">
        <v>674</v>
      </c>
      <c r="H242" s="87">
        <v>42826</v>
      </c>
      <c r="I242" s="13" t="s">
        <v>41</v>
      </c>
      <c r="J242" s="13" t="s">
        <v>675</v>
      </c>
      <c r="K242" s="26">
        <v>336000</v>
      </c>
      <c r="L242" s="56"/>
      <c r="M242" s="56">
        <v>336000</v>
      </c>
      <c r="N242" s="56"/>
      <c r="O242" s="56"/>
      <c r="P242" s="56"/>
      <c r="Q242" s="56">
        <v>336000</v>
      </c>
      <c r="R242" s="56">
        <v>0</v>
      </c>
      <c r="S242" s="154">
        <v>43921</v>
      </c>
      <c r="T242" s="155">
        <v>0.1</v>
      </c>
      <c r="U242" s="13" t="s">
        <v>691</v>
      </c>
      <c r="V242" s="13" t="s">
        <v>190</v>
      </c>
      <c r="W242" s="20" t="s">
        <v>692</v>
      </c>
      <c r="X242" s="20" t="s">
        <v>693</v>
      </c>
      <c r="Y242" s="20"/>
    </row>
    <row r="243" ht="40.5" spans="1:25">
      <c r="A243" s="20">
        <v>6</v>
      </c>
      <c r="B243" s="13" t="s">
        <v>670</v>
      </c>
      <c r="C243" s="44" t="s">
        <v>694</v>
      </c>
      <c r="D243" s="20" t="s">
        <v>672</v>
      </c>
      <c r="E243" s="13" t="s">
        <v>673</v>
      </c>
      <c r="F243" s="13" t="s">
        <v>39</v>
      </c>
      <c r="G243" s="20" t="s">
        <v>674</v>
      </c>
      <c r="H243" s="87">
        <v>42826</v>
      </c>
      <c r="I243" s="13" t="s">
        <v>41</v>
      </c>
      <c r="J243" s="13" t="s">
        <v>675</v>
      </c>
      <c r="K243" s="26">
        <v>1554300</v>
      </c>
      <c r="L243" s="56"/>
      <c r="M243" s="56">
        <v>1554300</v>
      </c>
      <c r="N243" s="56"/>
      <c r="O243" s="56"/>
      <c r="P243" s="56"/>
      <c r="Q243" s="56">
        <v>1554300</v>
      </c>
      <c r="R243" s="56">
        <v>0</v>
      </c>
      <c r="S243" s="154">
        <v>43921</v>
      </c>
      <c r="T243" s="155">
        <v>0.1</v>
      </c>
      <c r="U243" s="20" t="s">
        <v>695</v>
      </c>
      <c r="V243" s="13" t="s">
        <v>190</v>
      </c>
      <c r="W243" s="20" t="s">
        <v>696</v>
      </c>
      <c r="X243" s="64" t="s">
        <v>697</v>
      </c>
      <c r="Y243" s="20"/>
    </row>
    <row r="244" ht="40.5" spans="1:25">
      <c r="A244" s="20">
        <v>7</v>
      </c>
      <c r="B244" s="13" t="s">
        <v>670</v>
      </c>
      <c r="C244" s="44" t="s">
        <v>698</v>
      </c>
      <c r="D244" s="20" t="s">
        <v>672</v>
      </c>
      <c r="E244" s="13" t="s">
        <v>673</v>
      </c>
      <c r="F244" s="13" t="s">
        <v>39</v>
      </c>
      <c r="G244" s="20" t="s">
        <v>674</v>
      </c>
      <c r="H244" s="87">
        <v>42826</v>
      </c>
      <c r="I244" s="13" t="s">
        <v>41</v>
      </c>
      <c r="J244" s="13" t="s">
        <v>675</v>
      </c>
      <c r="K244" s="26">
        <v>451500</v>
      </c>
      <c r="L244" s="56"/>
      <c r="M244" s="56">
        <v>451500</v>
      </c>
      <c r="N244" s="56"/>
      <c r="O244" s="56"/>
      <c r="P244" s="56"/>
      <c r="Q244" s="56">
        <v>451500</v>
      </c>
      <c r="R244" s="56">
        <v>0</v>
      </c>
      <c r="S244" s="154">
        <v>43921</v>
      </c>
      <c r="T244" s="155">
        <v>0.1</v>
      </c>
      <c r="U244" s="13" t="s">
        <v>699</v>
      </c>
      <c r="V244" s="13" t="s">
        <v>190</v>
      </c>
      <c r="W244" s="13" t="s">
        <v>700</v>
      </c>
      <c r="X244" s="13" t="s">
        <v>701</v>
      </c>
      <c r="Y244" s="20"/>
    </row>
    <row r="245" ht="40.5" spans="1:25">
      <c r="A245" s="20">
        <v>8</v>
      </c>
      <c r="B245" s="13" t="s">
        <v>670</v>
      </c>
      <c r="C245" s="44" t="s">
        <v>702</v>
      </c>
      <c r="D245" s="20" t="s">
        <v>672</v>
      </c>
      <c r="E245" s="13" t="s">
        <v>673</v>
      </c>
      <c r="F245" s="13" t="s">
        <v>39</v>
      </c>
      <c r="G245" s="20" t="s">
        <v>674</v>
      </c>
      <c r="H245" s="87">
        <v>42826</v>
      </c>
      <c r="I245" s="13" t="s">
        <v>41</v>
      </c>
      <c r="J245" s="13" t="s">
        <v>675</v>
      </c>
      <c r="K245" s="56">
        <v>514500</v>
      </c>
      <c r="L245" s="56"/>
      <c r="M245" s="56">
        <v>514500</v>
      </c>
      <c r="N245" s="56"/>
      <c r="O245" s="56"/>
      <c r="P245" s="56"/>
      <c r="Q245" s="56">
        <v>514500</v>
      </c>
      <c r="R245" s="56">
        <v>0</v>
      </c>
      <c r="S245" s="154">
        <v>43921</v>
      </c>
      <c r="T245" s="155">
        <v>0.1</v>
      </c>
      <c r="U245" s="13" t="s">
        <v>703</v>
      </c>
      <c r="V245" s="13" t="s">
        <v>190</v>
      </c>
      <c r="W245" s="14" t="s">
        <v>704</v>
      </c>
      <c r="X245" s="14" t="s">
        <v>705</v>
      </c>
      <c r="Y245" s="20"/>
    </row>
    <row r="246" ht="40.5" spans="1:25">
      <c r="A246" s="20">
        <v>9</v>
      </c>
      <c r="B246" s="13" t="s">
        <v>670</v>
      </c>
      <c r="C246" s="44" t="s">
        <v>706</v>
      </c>
      <c r="D246" s="20" t="s">
        <v>672</v>
      </c>
      <c r="E246" s="13" t="s">
        <v>673</v>
      </c>
      <c r="F246" s="13" t="s">
        <v>39</v>
      </c>
      <c r="G246" s="20" t="s">
        <v>674</v>
      </c>
      <c r="H246" s="87">
        <v>42826</v>
      </c>
      <c r="I246" s="13" t="s">
        <v>41</v>
      </c>
      <c r="J246" s="13" t="s">
        <v>675</v>
      </c>
      <c r="K246" s="56">
        <v>1631900</v>
      </c>
      <c r="L246" s="56"/>
      <c r="M246" s="56">
        <v>1631900</v>
      </c>
      <c r="N246" s="56"/>
      <c r="O246" s="56"/>
      <c r="P246" s="56"/>
      <c r="Q246" s="56">
        <v>1631900</v>
      </c>
      <c r="R246" s="56">
        <v>0</v>
      </c>
      <c r="S246" s="154">
        <v>43921</v>
      </c>
      <c r="T246" s="155">
        <v>0.1</v>
      </c>
      <c r="U246" s="13" t="s">
        <v>707</v>
      </c>
      <c r="V246" s="13" t="s">
        <v>190</v>
      </c>
      <c r="W246" s="14" t="s">
        <v>708</v>
      </c>
      <c r="X246" s="64" t="s">
        <v>709</v>
      </c>
      <c r="Y246" s="20"/>
    </row>
    <row r="247" ht="40.5" spans="1:25">
      <c r="A247" s="20">
        <v>10</v>
      </c>
      <c r="B247" s="13" t="s">
        <v>670</v>
      </c>
      <c r="C247" s="44" t="s">
        <v>710</v>
      </c>
      <c r="D247" s="20" t="s">
        <v>672</v>
      </c>
      <c r="E247" s="13" t="s">
        <v>673</v>
      </c>
      <c r="F247" s="13" t="s">
        <v>39</v>
      </c>
      <c r="G247" s="20" t="s">
        <v>674</v>
      </c>
      <c r="H247" s="87">
        <v>42826</v>
      </c>
      <c r="I247" s="13" t="s">
        <v>41</v>
      </c>
      <c r="J247" s="13" t="s">
        <v>675</v>
      </c>
      <c r="K247" s="56">
        <v>381500</v>
      </c>
      <c r="L247" s="56"/>
      <c r="M247" s="118">
        <v>381500</v>
      </c>
      <c r="N247" s="56"/>
      <c r="O247" s="56"/>
      <c r="P247" s="56"/>
      <c r="Q247" s="56">
        <v>381500</v>
      </c>
      <c r="R247" s="56">
        <v>0</v>
      </c>
      <c r="S247" s="154">
        <v>43921</v>
      </c>
      <c r="T247" s="155">
        <v>0.1</v>
      </c>
      <c r="U247" s="13" t="s">
        <v>711</v>
      </c>
      <c r="V247" s="13" t="s">
        <v>190</v>
      </c>
      <c r="W247" s="14" t="s">
        <v>712</v>
      </c>
      <c r="X247" s="14">
        <v>15807597777</v>
      </c>
      <c r="Y247" s="20"/>
    </row>
    <row r="248" ht="40.5" spans="1:25">
      <c r="A248" s="20">
        <v>11</v>
      </c>
      <c r="B248" s="13" t="s">
        <v>670</v>
      </c>
      <c r="C248" s="44" t="s">
        <v>713</v>
      </c>
      <c r="D248" s="20" t="s">
        <v>672</v>
      </c>
      <c r="E248" s="13" t="s">
        <v>673</v>
      </c>
      <c r="F248" s="13" t="s">
        <v>39</v>
      </c>
      <c r="G248" s="20" t="s">
        <v>674</v>
      </c>
      <c r="H248" s="87">
        <v>42826</v>
      </c>
      <c r="I248" s="13" t="s">
        <v>41</v>
      </c>
      <c r="J248" s="13" t="s">
        <v>675</v>
      </c>
      <c r="K248" s="56">
        <v>457400</v>
      </c>
      <c r="L248" s="56"/>
      <c r="M248" s="118">
        <v>457400</v>
      </c>
      <c r="N248" s="56"/>
      <c r="O248" s="56"/>
      <c r="P248" s="56"/>
      <c r="Q248" s="56">
        <v>457400</v>
      </c>
      <c r="R248" s="56">
        <v>0</v>
      </c>
      <c r="S248" s="154">
        <v>43921</v>
      </c>
      <c r="T248" s="155">
        <v>0.1</v>
      </c>
      <c r="U248" s="20" t="s">
        <v>714</v>
      </c>
      <c r="V248" s="13" t="s">
        <v>190</v>
      </c>
      <c r="W248" s="20" t="s">
        <v>715</v>
      </c>
      <c r="X248" s="14" t="s">
        <v>716</v>
      </c>
      <c r="Y248" s="20"/>
    </row>
    <row r="249" ht="40.5" spans="1:25">
      <c r="A249" s="20">
        <v>12</v>
      </c>
      <c r="B249" s="13" t="s">
        <v>670</v>
      </c>
      <c r="C249" s="44" t="s">
        <v>717</v>
      </c>
      <c r="D249" s="20" t="s">
        <v>718</v>
      </c>
      <c r="E249" s="13" t="s">
        <v>719</v>
      </c>
      <c r="F249" s="13" t="s">
        <v>39</v>
      </c>
      <c r="G249" s="13" t="s">
        <v>720</v>
      </c>
      <c r="H249" s="87">
        <v>43354</v>
      </c>
      <c r="I249" s="13" t="s">
        <v>41</v>
      </c>
      <c r="J249" s="13" t="s">
        <v>675</v>
      </c>
      <c r="K249" s="56">
        <v>833100</v>
      </c>
      <c r="L249" s="56"/>
      <c r="M249" s="118">
        <v>833100</v>
      </c>
      <c r="N249" s="56"/>
      <c r="O249" s="56"/>
      <c r="P249" s="56"/>
      <c r="Q249" s="56">
        <v>833100</v>
      </c>
      <c r="R249" s="56">
        <v>0</v>
      </c>
      <c r="S249" s="154">
        <v>44449</v>
      </c>
      <c r="T249" s="155">
        <v>0.1</v>
      </c>
      <c r="U249" s="13" t="s">
        <v>721</v>
      </c>
      <c r="V249" s="13" t="s">
        <v>190</v>
      </c>
      <c r="W249" s="20" t="s">
        <v>722</v>
      </c>
      <c r="X249" s="20" t="s">
        <v>723</v>
      </c>
      <c r="Y249" s="20"/>
    </row>
    <row r="250" ht="40.5" spans="1:25">
      <c r="A250" s="20">
        <v>13</v>
      </c>
      <c r="B250" s="13" t="s">
        <v>670</v>
      </c>
      <c r="C250" s="44" t="s">
        <v>706</v>
      </c>
      <c r="D250" s="20" t="s">
        <v>718</v>
      </c>
      <c r="E250" s="13" t="s">
        <v>719</v>
      </c>
      <c r="F250" s="13" t="s">
        <v>39</v>
      </c>
      <c r="G250" s="13" t="s">
        <v>720</v>
      </c>
      <c r="H250" s="87">
        <v>43354</v>
      </c>
      <c r="I250" s="13" t="s">
        <v>41</v>
      </c>
      <c r="J250" s="13" t="s">
        <v>675</v>
      </c>
      <c r="K250" s="56">
        <v>1216400</v>
      </c>
      <c r="L250" s="56"/>
      <c r="M250" s="118">
        <v>1216400</v>
      </c>
      <c r="N250" s="56"/>
      <c r="O250" s="56"/>
      <c r="P250" s="56"/>
      <c r="Q250" s="56">
        <v>1216400</v>
      </c>
      <c r="R250" s="56">
        <v>0</v>
      </c>
      <c r="S250" s="154">
        <v>44450</v>
      </c>
      <c r="T250" s="155">
        <v>0.1</v>
      </c>
      <c r="U250" s="13" t="s">
        <v>707</v>
      </c>
      <c r="V250" s="13" t="s">
        <v>190</v>
      </c>
      <c r="W250" s="13" t="s">
        <v>708</v>
      </c>
      <c r="X250" s="13" t="s">
        <v>709</v>
      </c>
      <c r="Y250" s="20"/>
    </row>
    <row r="251" ht="40.5" spans="1:25">
      <c r="A251" s="20">
        <v>14</v>
      </c>
      <c r="B251" s="13" t="s">
        <v>670</v>
      </c>
      <c r="C251" s="44" t="s">
        <v>710</v>
      </c>
      <c r="D251" s="20" t="s">
        <v>718</v>
      </c>
      <c r="E251" s="13" t="s">
        <v>719</v>
      </c>
      <c r="F251" s="13" t="s">
        <v>39</v>
      </c>
      <c r="G251" s="13" t="s">
        <v>720</v>
      </c>
      <c r="H251" s="87">
        <v>43354</v>
      </c>
      <c r="I251" s="13" t="s">
        <v>41</v>
      </c>
      <c r="J251" s="13" t="s">
        <v>675</v>
      </c>
      <c r="K251" s="56">
        <v>847102</v>
      </c>
      <c r="L251" s="56"/>
      <c r="M251" s="118">
        <v>847102</v>
      </c>
      <c r="N251" s="56"/>
      <c r="O251" s="56"/>
      <c r="P251" s="56"/>
      <c r="Q251" s="56">
        <v>847102</v>
      </c>
      <c r="R251" s="56">
        <v>0</v>
      </c>
      <c r="S251" s="154">
        <v>44451</v>
      </c>
      <c r="T251" s="155">
        <v>0.1</v>
      </c>
      <c r="U251" s="13" t="s">
        <v>711</v>
      </c>
      <c r="V251" s="13" t="s">
        <v>190</v>
      </c>
      <c r="W251" s="14" t="s">
        <v>712</v>
      </c>
      <c r="X251" s="14">
        <v>15807597777</v>
      </c>
      <c r="Y251" s="20"/>
    </row>
    <row r="252" ht="40.5" spans="1:25">
      <c r="A252" s="20">
        <v>15</v>
      </c>
      <c r="B252" s="13" t="s">
        <v>670</v>
      </c>
      <c r="C252" s="44" t="s">
        <v>671</v>
      </c>
      <c r="D252" s="20" t="s">
        <v>724</v>
      </c>
      <c r="E252" s="13" t="s">
        <v>725</v>
      </c>
      <c r="F252" s="13" t="s">
        <v>39</v>
      </c>
      <c r="G252" s="13" t="s">
        <v>720</v>
      </c>
      <c r="H252" s="87">
        <v>43399</v>
      </c>
      <c r="I252" s="13" t="s">
        <v>41</v>
      </c>
      <c r="J252" s="13" t="s">
        <v>675</v>
      </c>
      <c r="K252" s="56">
        <v>847600</v>
      </c>
      <c r="L252" s="56"/>
      <c r="M252" s="118">
        <v>847600</v>
      </c>
      <c r="N252" s="56"/>
      <c r="O252" s="56"/>
      <c r="P252" s="56"/>
      <c r="Q252" s="56">
        <v>847600</v>
      </c>
      <c r="R252" s="56">
        <v>0</v>
      </c>
      <c r="S252" s="154">
        <v>44494</v>
      </c>
      <c r="T252" s="155">
        <v>0.1</v>
      </c>
      <c r="U252" s="13" t="s">
        <v>676</v>
      </c>
      <c r="V252" s="13" t="s">
        <v>190</v>
      </c>
      <c r="W252" s="18" t="s">
        <v>677</v>
      </c>
      <c r="X252" s="48">
        <v>18022624333</v>
      </c>
      <c r="Y252" s="20"/>
    </row>
    <row r="253" ht="40.5" spans="1:25">
      <c r="A253" s="20">
        <v>16</v>
      </c>
      <c r="B253" s="13" t="s">
        <v>670</v>
      </c>
      <c r="C253" s="44" t="s">
        <v>682</v>
      </c>
      <c r="D253" s="20" t="s">
        <v>724</v>
      </c>
      <c r="E253" s="13" t="s">
        <v>725</v>
      </c>
      <c r="F253" s="13" t="s">
        <v>39</v>
      </c>
      <c r="G253" s="13" t="s">
        <v>720</v>
      </c>
      <c r="H253" s="87">
        <v>43399</v>
      </c>
      <c r="I253" s="13" t="s">
        <v>41</v>
      </c>
      <c r="J253" s="13" t="s">
        <v>675</v>
      </c>
      <c r="K253" s="56">
        <v>399960</v>
      </c>
      <c r="L253" s="56"/>
      <c r="M253" s="118">
        <v>399960</v>
      </c>
      <c r="N253" s="56"/>
      <c r="O253" s="56"/>
      <c r="P253" s="56"/>
      <c r="Q253" s="56">
        <v>399960</v>
      </c>
      <c r="R253" s="56">
        <v>0</v>
      </c>
      <c r="S253" s="154">
        <v>44494</v>
      </c>
      <c r="T253" s="155">
        <v>0.1</v>
      </c>
      <c r="U253" s="13" t="s">
        <v>683</v>
      </c>
      <c r="V253" s="13" t="s">
        <v>190</v>
      </c>
      <c r="W253" s="14" t="s">
        <v>684</v>
      </c>
      <c r="X253" s="14" t="s">
        <v>685</v>
      </c>
      <c r="Y253" s="20"/>
    </row>
    <row r="254" ht="40.5" spans="1:25">
      <c r="A254" s="20">
        <v>17</v>
      </c>
      <c r="B254" s="13" t="s">
        <v>670</v>
      </c>
      <c r="C254" s="44" t="s">
        <v>726</v>
      </c>
      <c r="D254" s="20" t="s">
        <v>724</v>
      </c>
      <c r="E254" s="13" t="s">
        <v>725</v>
      </c>
      <c r="F254" s="13" t="s">
        <v>39</v>
      </c>
      <c r="G254" s="13" t="s">
        <v>720</v>
      </c>
      <c r="H254" s="87">
        <v>43399</v>
      </c>
      <c r="I254" s="13" t="s">
        <v>41</v>
      </c>
      <c r="J254" s="13" t="s">
        <v>675</v>
      </c>
      <c r="K254" s="56">
        <v>905886</v>
      </c>
      <c r="L254" s="56"/>
      <c r="M254" s="118">
        <v>905886</v>
      </c>
      <c r="N254" s="56"/>
      <c r="O254" s="56"/>
      <c r="P254" s="56"/>
      <c r="Q254" s="56">
        <v>905886</v>
      </c>
      <c r="R254" s="56">
        <v>0</v>
      </c>
      <c r="S254" s="154">
        <v>44494</v>
      </c>
      <c r="T254" s="155">
        <v>0.1</v>
      </c>
      <c r="U254" s="13" t="s">
        <v>727</v>
      </c>
      <c r="V254" s="13" t="s">
        <v>190</v>
      </c>
      <c r="W254" s="14" t="s">
        <v>728</v>
      </c>
      <c r="X254" s="14" t="s">
        <v>729</v>
      </c>
      <c r="Y254" s="20"/>
    </row>
    <row r="255" ht="54" spans="1:25">
      <c r="A255" s="20">
        <v>18</v>
      </c>
      <c r="B255" s="13" t="s">
        <v>670</v>
      </c>
      <c r="C255" s="20" t="s">
        <v>698</v>
      </c>
      <c r="D255" s="20" t="s">
        <v>730</v>
      </c>
      <c r="E255" s="13" t="s">
        <v>731</v>
      </c>
      <c r="F255" s="13" t="s">
        <v>39</v>
      </c>
      <c r="G255" s="13" t="s">
        <v>732</v>
      </c>
      <c r="H255" s="87">
        <v>43492</v>
      </c>
      <c r="I255" s="13" t="s">
        <v>41</v>
      </c>
      <c r="J255" s="13" t="s">
        <v>675</v>
      </c>
      <c r="K255" s="56">
        <v>676700</v>
      </c>
      <c r="L255" s="56"/>
      <c r="M255" s="118">
        <v>676700</v>
      </c>
      <c r="N255" s="56"/>
      <c r="O255" s="56"/>
      <c r="P255" s="56"/>
      <c r="Q255" s="56">
        <v>676700</v>
      </c>
      <c r="R255" s="56">
        <v>0</v>
      </c>
      <c r="S255" s="154">
        <v>43852</v>
      </c>
      <c r="T255" s="155">
        <v>0.1</v>
      </c>
      <c r="U255" s="13" t="s">
        <v>699</v>
      </c>
      <c r="V255" s="13" t="s">
        <v>190</v>
      </c>
      <c r="W255" s="14" t="s">
        <v>700</v>
      </c>
      <c r="X255" s="14" t="s">
        <v>701</v>
      </c>
      <c r="Y255" s="20"/>
    </row>
    <row r="256" ht="54" spans="1:25">
      <c r="A256" s="20">
        <v>19</v>
      </c>
      <c r="B256" s="13" t="s">
        <v>670</v>
      </c>
      <c r="C256" s="44" t="s">
        <v>733</v>
      </c>
      <c r="D256" s="20" t="s">
        <v>734</v>
      </c>
      <c r="E256" s="13" t="s">
        <v>735</v>
      </c>
      <c r="F256" s="13" t="s">
        <v>39</v>
      </c>
      <c r="G256" s="13" t="s">
        <v>736</v>
      </c>
      <c r="H256" s="87">
        <v>43493</v>
      </c>
      <c r="I256" s="13" t="s">
        <v>41</v>
      </c>
      <c r="J256" s="13" t="s">
        <v>675</v>
      </c>
      <c r="K256" s="56">
        <v>1368500</v>
      </c>
      <c r="L256" s="56"/>
      <c r="M256" s="118">
        <v>1368500</v>
      </c>
      <c r="N256" s="56"/>
      <c r="O256" s="56"/>
      <c r="P256" s="56"/>
      <c r="Q256" s="56">
        <v>1368500</v>
      </c>
      <c r="R256" s="56">
        <v>0</v>
      </c>
      <c r="S256" s="154">
        <v>44188</v>
      </c>
      <c r="T256" s="155">
        <v>0.1</v>
      </c>
      <c r="U256" s="44" t="s">
        <v>737</v>
      </c>
      <c r="V256" s="13" t="s">
        <v>190</v>
      </c>
      <c r="W256" s="18" t="s">
        <v>738</v>
      </c>
      <c r="X256" s="48" t="s">
        <v>739</v>
      </c>
      <c r="Y256" s="20"/>
    </row>
    <row r="257" ht="40.5" spans="1:25">
      <c r="A257" s="20">
        <v>20</v>
      </c>
      <c r="B257" s="13" t="s">
        <v>670</v>
      </c>
      <c r="C257" s="44" t="s">
        <v>678</v>
      </c>
      <c r="D257" s="13" t="s">
        <v>740</v>
      </c>
      <c r="E257" s="13" t="s">
        <v>741</v>
      </c>
      <c r="F257" s="13" t="s">
        <v>39</v>
      </c>
      <c r="G257" s="13" t="s">
        <v>742</v>
      </c>
      <c r="H257" s="87">
        <v>43716</v>
      </c>
      <c r="I257" s="13" t="s">
        <v>41</v>
      </c>
      <c r="J257" s="13" t="s">
        <v>675</v>
      </c>
      <c r="K257" s="56">
        <v>485408.14</v>
      </c>
      <c r="L257" s="56"/>
      <c r="M257" s="118">
        <v>485408.14</v>
      </c>
      <c r="N257" s="56"/>
      <c r="O257" s="56"/>
      <c r="P257" s="56"/>
      <c r="Q257" s="56">
        <v>485408.14</v>
      </c>
      <c r="R257" s="56">
        <v>0</v>
      </c>
      <c r="S257" s="154">
        <v>44091</v>
      </c>
      <c r="T257" s="155">
        <v>0.096</v>
      </c>
      <c r="U257" s="13" t="s">
        <v>679</v>
      </c>
      <c r="V257" s="13" t="s">
        <v>190</v>
      </c>
      <c r="W257" s="14" t="s">
        <v>680</v>
      </c>
      <c r="X257" s="14" t="s">
        <v>681</v>
      </c>
      <c r="Y257" s="20"/>
    </row>
    <row r="258" ht="40.5" spans="1:25">
      <c r="A258" s="20">
        <v>21</v>
      </c>
      <c r="B258" s="13" t="s">
        <v>670</v>
      </c>
      <c r="C258" s="44" t="s">
        <v>686</v>
      </c>
      <c r="D258" s="13" t="s">
        <v>740</v>
      </c>
      <c r="E258" s="13" t="s">
        <v>743</v>
      </c>
      <c r="F258" s="13" t="s">
        <v>39</v>
      </c>
      <c r="G258" s="13" t="s">
        <v>742</v>
      </c>
      <c r="H258" s="87">
        <v>43769</v>
      </c>
      <c r="I258" s="13" t="s">
        <v>41</v>
      </c>
      <c r="J258" s="13" t="s">
        <v>675</v>
      </c>
      <c r="K258" s="56">
        <v>169227</v>
      </c>
      <c r="L258" s="56"/>
      <c r="M258" s="118">
        <v>169227</v>
      </c>
      <c r="N258" s="56"/>
      <c r="O258" s="56"/>
      <c r="P258" s="56"/>
      <c r="Q258" s="56">
        <v>169227</v>
      </c>
      <c r="R258" s="56">
        <v>0</v>
      </c>
      <c r="S258" s="154">
        <v>44134</v>
      </c>
      <c r="T258" s="155">
        <v>0.096</v>
      </c>
      <c r="U258" s="20" t="s">
        <v>687</v>
      </c>
      <c r="V258" s="13" t="s">
        <v>190</v>
      </c>
      <c r="W258" s="14" t="s">
        <v>688</v>
      </c>
      <c r="X258" s="14" t="s">
        <v>689</v>
      </c>
      <c r="Y258" s="20"/>
    </row>
    <row r="259" ht="40.5" spans="1:25">
      <c r="A259" s="20">
        <v>22</v>
      </c>
      <c r="B259" s="13" t="s">
        <v>670</v>
      </c>
      <c r="C259" s="44" t="s">
        <v>744</v>
      </c>
      <c r="D259" s="13" t="s">
        <v>740</v>
      </c>
      <c r="E259" s="13" t="s">
        <v>741</v>
      </c>
      <c r="F259" s="13" t="s">
        <v>39</v>
      </c>
      <c r="G259" s="13" t="s">
        <v>742</v>
      </c>
      <c r="H259" s="87">
        <v>43727</v>
      </c>
      <c r="I259" s="13" t="s">
        <v>41</v>
      </c>
      <c r="J259" s="13" t="s">
        <v>675</v>
      </c>
      <c r="K259" s="56">
        <v>628367.61</v>
      </c>
      <c r="L259" s="56"/>
      <c r="M259" s="118">
        <v>628367.61</v>
      </c>
      <c r="N259" s="56"/>
      <c r="O259" s="56"/>
      <c r="P259" s="56"/>
      <c r="Q259" s="56">
        <v>628367.61</v>
      </c>
      <c r="R259" s="56">
        <v>0</v>
      </c>
      <c r="S259" s="154">
        <v>44091</v>
      </c>
      <c r="T259" s="155">
        <v>0.096</v>
      </c>
      <c r="U259" s="20" t="s">
        <v>745</v>
      </c>
      <c r="V259" s="13" t="s">
        <v>190</v>
      </c>
      <c r="W259" s="48" t="s">
        <v>746</v>
      </c>
      <c r="X259" s="68" t="s">
        <v>747</v>
      </c>
      <c r="Y259" s="20"/>
    </row>
    <row r="260" ht="40.5" spans="1:25">
      <c r="A260" s="20">
        <v>23</v>
      </c>
      <c r="B260" s="13" t="s">
        <v>670</v>
      </c>
      <c r="C260" s="44" t="s">
        <v>748</v>
      </c>
      <c r="D260" s="13" t="s">
        <v>740</v>
      </c>
      <c r="E260" s="13" t="s">
        <v>749</v>
      </c>
      <c r="F260" s="13" t="s">
        <v>39</v>
      </c>
      <c r="G260" s="13" t="s">
        <v>742</v>
      </c>
      <c r="H260" s="87">
        <v>43727</v>
      </c>
      <c r="I260" s="13" t="s">
        <v>41</v>
      </c>
      <c r="J260" s="13" t="s">
        <v>675</v>
      </c>
      <c r="K260" s="56">
        <v>613666.5</v>
      </c>
      <c r="L260" s="56"/>
      <c r="M260" s="118">
        <v>613666.5</v>
      </c>
      <c r="N260" s="56"/>
      <c r="O260" s="56"/>
      <c r="P260" s="56"/>
      <c r="Q260" s="56">
        <v>613666.5</v>
      </c>
      <c r="R260" s="56">
        <v>0</v>
      </c>
      <c r="S260" s="154">
        <v>44161</v>
      </c>
      <c r="T260" s="155">
        <v>0.096</v>
      </c>
      <c r="U260" s="20" t="s">
        <v>750</v>
      </c>
      <c r="V260" s="13" t="s">
        <v>190</v>
      </c>
      <c r="W260" s="14" t="s">
        <v>751</v>
      </c>
      <c r="X260" s="14" t="s">
        <v>752</v>
      </c>
      <c r="Y260" s="20"/>
    </row>
    <row r="261" ht="40.5" spans="1:25">
      <c r="A261" s="20">
        <v>24</v>
      </c>
      <c r="B261" s="13" t="s">
        <v>670</v>
      </c>
      <c r="C261" s="44" t="s">
        <v>694</v>
      </c>
      <c r="D261" s="13" t="s">
        <v>753</v>
      </c>
      <c r="E261" s="13" t="s">
        <v>754</v>
      </c>
      <c r="F261" s="13" t="s">
        <v>39</v>
      </c>
      <c r="G261" s="13" t="s">
        <v>755</v>
      </c>
      <c r="H261" s="87">
        <v>43737</v>
      </c>
      <c r="I261" s="13" t="s">
        <v>41</v>
      </c>
      <c r="J261" s="13" t="s">
        <v>675</v>
      </c>
      <c r="K261" s="56">
        <v>107000</v>
      </c>
      <c r="L261" s="56"/>
      <c r="M261" s="118">
        <v>107000</v>
      </c>
      <c r="N261" s="56"/>
      <c r="O261" s="56"/>
      <c r="P261" s="56"/>
      <c r="Q261" s="56">
        <v>107000</v>
      </c>
      <c r="R261" s="56">
        <v>0</v>
      </c>
      <c r="S261" s="154">
        <v>44091</v>
      </c>
      <c r="T261" s="155">
        <v>0.096</v>
      </c>
      <c r="U261" s="136" t="s">
        <v>695</v>
      </c>
      <c r="V261" s="13" t="s">
        <v>190</v>
      </c>
      <c r="W261" s="14" t="s">
        <v>696</v>
      </c>
      <c r="X261" s="14" t="s">
        <v>697</v>
      </c>
      <c r="Y261" s="20"/>
    </row>
    <row r="262" ht="40.5" spans="1:25">
      <c r="A262" s="20">
        <v>25</v>
      </c>
      <c r="B262" s="13" t="s">
        <v>670</v>
      </c>
      <c r="C262" s="44" t="s">
        <v>726</v>
      </c>
      <c r="D262" s="13" t="s">
        <v>753</v>
      </c>
      <c r="E262" s="13" t="s">
        <v>754</v>
      </c>
      <c r="F262" s="13" t="s">
        <v>39</v>
      </c>
      <c r="G262" s="13" t="s">
        <v>755</v>
      </c>
      <c r="H262" s="87">
        <v>43737</v>
      </c>
      <c r="I262" s="13" t="s">
        <v>41</v>
      </c>
      <c r="J262" s="13" t="s">
        <v>675</v>
      </c>
      <c r="K262" s="56">
        <v>247510.85</v>
      </c>
      <c r="L262" s="56"/>
      <c r="M262" s="118">
        <v>247510.85</v>
      </c>
      <c r="N262" s="56"/>
      <c r="O262" s="56"/>
      <c r="P262" s="56"/>
      <c r="Q262" s="56">
        <v>247510.85</v>
      </c>
      <c r="R262" s="56">
        <v>0</v>
      </c>
      <c r="S262" s="154">
        <v>44091</v>
      </c>
      <c r="T262" s="155">
        <v>0.096</v>
      </c>
      <c r="U262" s="170" t="s">
        <v>727</v>
      </c>
      <c r="V262" s="13" t="s">
        <v>190</v>
      </c>
      <c r="W262" s="170" t="s">
        <v>728</v>
      </c>
      <c r="X262" s="170" t="s">
        <v>729</v>
      </c>
      <c r="Y262" s="20"/>
    </row>
    <row r="263" ht="40.5" spans="1:25">
      <c r="A263" s="20">
        <v>26</v>
      </c>
      <c r="B263" s="13" t="s">
        <v>670</v>
      </c>
      <c r="C263" s="44" t="s">
        <v>706</v>
      </c>
      <c r="D263" s="13" t="s">
        <v>753</v>
      </c>
      <c r="E263" s="13" t="s">
        <v>754</v>
      </c>
      <c r="F263" s="13" t="s">
        <v>39</v>
      </c>
      <c r="G263" s="13" t="s">
        <v>755</v>
      </c>
      <c r="H263" s="87">
        <v>43737</v>
      </c>
      <c r="I263" s="13" t="s">
        <v>41</v>
      </c>
      <c r="J263" s="13" t="s">
        <v>675</v>
      </c>
      <c r="K263" s="56">
        <v>196000</v>
      </c>
      <c r="L263" s="56"/>
      <c r="M263" s="118">
        <v>196000</v>
      </c>
      <c r="N263" s="56"/>
      <c r="O263" s="56"/>
      <c r="P263" s="56"/>
      <c r="Q263" s="56">
        <v>196000</v>
      </c>
      <c r="R263" s="56">
        <v>0</v>
      </c>
      <c r="S263" s="154">
        <v>44091</v>
      </c>
      <c r="T263" s="155">
        <v>0.096</v>
      </c>
      <c r="U263" s="20" t="s">
        <v>707</v>
      </c>
      <c r="V263" s="13" t="s">
        <v>190</v>
      </c>
      <c r="W263" s="14" t="s">
        <v>708</v>
      </c>
      <c r="X263" s="14" t="s">
        <v>709</v>
      </c>
      <c r="Y263" s="20"/>
    </row>
    <row r="264" ht="40.5" spans="1:25">
      <c r="A264" s="20">
        <v>27</v>
      </c>
      <c r="B264" s="13" t="s">
        <v>670</v>
      </c>
      <c r="C264" s="44" t="s">
        <v>756</v>
      </c>
      <c r="D264" s="13" t="s">
        <v>753</v>
      </c>
      <c r="E264" s="13" t="s">
        <v>754</v>
      </c>
      <c r="F264" s="13" t="s">
        <v>39</v>
      </c>
      <c r="G264" s="13" t="s">
        <v>755</v>
      </c>
      <c r="H264" s="87">
        <v>43737</v>
      </c>
      <c r="I264" s="13" t="s">
        <v>41</v>
      </c>
      <c r="J264" s="13" t="s">
        <v>675</v>
      </c>
      <c r="K264" s="56">
        <v>147114</v>
      </c>
      <c r="L264" s="56"/>
      <c r="M264" s="118">
        <v>147114</v>
      </c>
      <c r="N264" s="56"/>
      <c r="O264" s="56"/>
      <c r="P264" s="56"/>
      <c r="Q264" s="56">
        <v>147114</v>
      </c>
      <c r="R264" s="56">
        <v>0</v>
      </c>
      <c r="S264" s="154">
        <v>44091</v>
      </c>
      <c r="T264" s="155">
        <v>0.096</v>
      </c>
      <c r="U264" s="13" t="s">
        <v>757</v>
      </c>
      <c r="V264" s="13" t="s">
        <v>190</v>
      </c>
      <c r="W264" s="13" t="s">
        <v>758</v>
      </c>
      <c r="X264" s="13">
        <v>13413615805</v>
      </c>
      <c r="Y264" s="20"/>
    </row>
    <row r="265" ht="40.5" spans="1:25">
      <c r="A265" s="20">
        <v>28</v>
      </c>
      <c r="B265" s="13" t="s">
        <v>670</v>
      </c>
      <c r="C265" s="156" t="s">
        <v>759</v>
      </c>
      <c r="D265" s="13" t="s">
        <v>760</v>
      </c>
      <c r="E265" s="13" t="s">
        <v>761</v>
      </c>
      <c r="F265" s="13" t="s">
        <v>39</v>
      </c>
      <c r="G265" s="13" t="s">
        <v>755</v>
      </c>
      <c r="H265" s="87">
        <v>43749</v>
      </c>
      <c r="I265" s="13" t="s">
        <v>41</v>
      </c>
      <c r="J265" s="13" t="s">
        <v>675</v>
      </c>
      <c r="K265" s="26">
        <v>980929.79</v>
      </c>
      <c r="L265" s="26"/>
      <c r="M265" s="118">
        <v>980929.79</v>
      </c>
      <c r="N265" s="26"/>
      <c r="O265" s="26"/>
      <c r="P265" s="26"/>
      <c r="Q265" s="118">
        <v>980929.79</v>
      </c>
      <c r="R265" s="56">
        <v>0</v>
      </c>
      <c r="S265" s="154">
        <v>44114</v>
      </c>
      <c r="T265" s="155">
        <v>0.096</v>
      </c>
      <c r="U265" s="13" t="s">
        <v>762</v>
      </c>
      <c r="V265" s="13" t="s">
        <v>190</v>
      </c>
      <c r="W265" s="14" t="s">
        <v>763</v>
      </c>
      <c r="X265" s="64">
        <v>18826692840</v>
      </c>
      <c r="Y265" s="13"/>
    </row>
    <row r="266" ht="40.5" spans="1:25">
      <c r="A266" s="20">
        <v>29</v>
      </c>
      <c r="B266" s="13" t="s">
        <v>670</v>
      </c>
      <c r="C266" s="156" t="s">
        <v>764</v>
      </c>
      <c r="D266" s="13" t="s">
        <v>760</v>
      </c>
      <c r="E266" s="13" t="s">
        <v>761</v>
      </c>
      <c r="F266" s="13" t="s">
        <v>39</v>
      </c>
      <c r="G266" s="13" t="s">
        <v>755</v>
      </c>
      <c r="H266" s="87">
        <v>43749</v>
      </c>
      <c r="I266" s="13" t="s">
        <v>41</v>
      </c>
      <c r="J266" s="13" t="s">
        <v>675</v>
      </c>
      <c r="K266" s="26">
        <v>99858.86</v>
      </c>
      <c r="L266" s="26"/>
      <c r="M266" s="118">
        <v>99858.86</v>
      </c>
      <c r="N266" s="26"/>
      <c r="O266" s="26"/>
      <c r="P266" s="26"/>
      <c r="Q266" s="118">
        <v>99858.86</v>
      </c>
      <c r="R266" s="56">
        <v>0</v>
      </c>
      <c r="S266" s="154">
        <v>44115</v>
      </c>
      <c r="T266" s="155">
        <v>0.096</v>
      </c>
      <c r="U266" s="13" t="s">
        <v>765</v>
      </c>
      <c r="V266" s="13" t="s">
        <v>190</v>
      </c>
      <c r="W266" s="18" t="s">
        <v>766</v>
      </c>
      <c r="X266" s="48">
        <v>13798973138</v>
      </c>
      <c r="Y266" s="13"/>
    </row>
    <row r="267" ht="40.5" spans="1:25">
      <c r="A267" s="20">
        <v>30</v>
      </c>
      <c r="B267" s="13" t="s">
        <v>670</v>
      </c>
      <c r="C267" s="156" t="s">
        <v>767</v>
      </c>
      <c r="D267" s="13" t="s">
        <v>760</v>
      </c>
      <c r="E267" s="13" t="s">
        <v>761</v>
      </c>
      <c r="F267" s="13" t="s">
        <v>39</v>
      </c>
      <c r="G267" s="13" t="s">
        <v>755</v>
      </c>
      <c r="H267" s="87">
        <v>43749</v>
      </c>
      <c r="I267" s="13" t="s">
        <v>41</v>
      </c>
      <c r="J267" s="13" t="s">
        <v>675</v>
      </c>
      <c r="K267" s="26">
        <v>563681.63</v>
      </c>
      <c r="L267" s="26"/>
      <c r="M267" s="118">
        <v>563681.63</v>
      </c>
      <c r="N267" s="26"/>
      <c r="O267" s="26"/>
      <c r="P267" s="26"/>
      <c r="Q267" s="118">
        <v>563681.63</v>
      </c>
      <c r="R267" s="56">
        <v>0</v>
      </c>
      <c r="S267" s="154">
        <v>44116</v>
      </c>
      <c r="T267" s="155">
        <v>0.096</v>
      </c>
      <c r="U267" s="13" t="s">
        <v>768</v>
      </c>
      <c r="V267" s="13" t="s">
        <v>190</v>
      </c>
      <c r="W267" s="14" t="s">
        <v>769</v>
      </c>
      <c r="X267" s="14" t="s">
        <v>770</v>
      </c>
      <c r="Y267" s="13"/>
    </row>
    <row r="268" ht="40.5" spans="1:25">
      <c r="A268" s="20">
        <v>31</v>
      </c>
      <c r="B268" s="13" t="s">
        <v>670</v>
      </c>
      <c r="C268" s="156" t="s">
        <v>771</v>
      </c>
      <c r="D268" s="13" t="s">
        <v>772</v>
      </c>
      <c r="E268" s="13" t="s">
        <v>773</v>
      </c>
      <c r="F268" s="20" t="s">
        <v>675</v>
      </c>
      <c r="G268" s="20" t="s">
        <v>774</v>
      </c>
      <c r="H268" s="87">
        <v>42908</v>
      </c>
      <c r="I268" s="13" t="s">
        <v>41</v>
      </c>
      <c r="J268" s="13" t="s">
        <v>675</v>
      </c>
      <c r="K268" s="26">
        <v>1290000</v>
      </c>
      <c r="L268" s="26"/>
      <c r="M268" s="118">
        <v>1290000</v>
      </c>
      <c r="N268" s="26"/>
      <c r="O268" s="26"/>
      <c r="P268" s="26"/>
      <c r="Q268" s="118">
        <v>1290000</v>
      </c>
      <c r="R268" s="26">
        <v>0</v>
      </c>
      <c r="S268" s="24">
        <v>44196</v>
      </c>
      <c r="T268" s="63">
        <v>0.155</v>
      </c>
      <c r="U268" s="13" t="s">
        <v>775</v>
      </c>
      <c r="V268" s="13" t="s">
        <v>190</v>
      </c>
      <c r="W268" s="20" t="s">
        <v>776</v>
      </c>
      <c r="X268" s="20">
        <v>15018590675</v>
      </c>
      <c r="Y268" s="13"/>
    </row>
    <row r="269" ht="40.5" spans="1:25">
      <c r="A269" s="20">
        <v>32</v>
      </c>
      <c r="B269" s="13" t="s">
        <v>670</v>
      </c>
      <c r="C269" s="156" t="s">
        <v>771</v>
      </c>
      <c r="D269" s="13" t="s">
        <v>777</v>
      </c>
      <c r="E269" s="13" t="s">
        <v>778</v>
      </c>
      <c r="F269" s="20" t="s">
        <v>675</v>
      </c>
      <c r="G269" s="20" t="s">
        <v>779</v>
      </c>
      <c r="H269" s="87">
        <v>43825</v>
      </c>
      <c r="I269" s="13" t="s">
        <v>41</v>
      </c>
      <c r="J269" s="13" t="s">
        <v>675</v>
      </c>
      <c r="K269" s="26">
        <v>780000</v>
      </c>
      <c r="L269" s="26"/>
      <c r="M269" s="118">
        <v>780000</v>
      </c>
      <c r="N269" s="26"/>
      <c r="O269" s="26"/>
      <c r="P269" s="26"/>
      <c r="Q269" s="118">
        <v>780000</v>
      </c>
      <c r="R269" s="26">
        <v>0</v>
      </c>
      <c r="S269" s="24">
        <v>45651</v>
      </c>
      <c r="T269" s="63">
        <v>0.1</v>
      </c>
      <c r="U269" s="13" t="s">
        <v>775</v>
      </c>
      <c r="V269" s="13" t="s">
        <v>190</v>
      </c>
      <c r="W269" s="20" t="s">
        <v>776</v>
      </c>
      <c r="X269" s="20">
        <v>15018590675</v>
      </c>
      <c r="Y269" s="13"/>
    </row>
    <row r="270" ht="40.5" spans="1:25">
      <c r="A270" s="20">
        <v>33</v>
      </c>
      <c r="B270" s="13" t="s">
        <v>670</v>
      </c>
      <c r="C270" s="13" t="s">
        <v>780</v>
      </c>
      <c r="D270" s="13" t="s">
        <v>781</v>
      </c>
      <c r="E270" s="13" t="s">
        <v>782</v>
      </c>
      <c r="F270" s="20" t="s">
        <v>675</v>
      </c>
      <c r="G270" s="20" t="s">
        <v>783</v>
      </c>
      <c r="H270" s="87">
        <v>42873</v>
      </c>
      <c r="I270" s="13" t="s">
        <v>41</v>
      </c>
      <c r="J270" s="13" t="s">
        <v>675</v>
      </c>
      <c r="K270" s="26">
        <v>738700</v>
      </c>
      <c r="L270" s="26"/>
      <c r="M270" s="118">
        <v>738700</v>
      </c>
      <c r="N270" s="26"/>
      <c r="O270" s="26"/>
      <c r="P270" s="26"/>
      <c r="Q270" s="118">
        <v>738700</v>
      </c>
      <c r="R270" s="26">
        <v>0</v>
      </c>
      <c r="S270" s="24">
        <v>43958</v>
      </c>
      <c r="T270" s="63">
        <v>0.1</v>
      </c>
      <c r="U270" s="65" t="s">
        <v>784</v>
      </c>
      <c r="V270" s="13" t="s">
        <v>190</v>
      </c>
      <c r="W270" s="13" t="s">
        <v>785</v>
      </c>
      <c r="X270" s="13" t="s">
        <v>786</v>
      </c>
      <c r="Y270" s="13"/>
    </row>
    <row r="271" ht="40.5" spans="1:25">
      <c r="A271" s="20">
        <v>34</v>
      </c>
      <c r="B271" s="13" t="s">
        <v>670</v>
      </c>
      <c r="C271" s="156" t="s">
        <v>726</v>
      </c>
      <c r="D271" s="13" t="s">
        <v>787</v>
      </c>
      <c r="E271" s="13" t="s">
        <v>788</v>
      </c>
      <c r="F271" s="13" t="s">
        <v>39</v>
      </c>
      <c r="G271" s="20" t="s">
        <v>789</v>
      </c>
      <c r="H271" s="87">
        <v>44106</v>
      </c>
      <c r="I271" s="13" t="s">
        <v>41</v>
      </c>
      <c r="J271" s="13" t="s">
        <v>675</v>
      </c>
      <c r="K271" s="26">
        <v>1000000</v>
      </c>
      <c r="L271" s="26"/>
      <c r="M271" s="118"/>
      <c r="N271" s="26"/>
      <c r="O271" s="26"/>
      <c r="P271" s="26">
        <v>1000000</v>
      </c>
      <c r="Q271" s="118">
        <v>1000000</v>
      </c>
      <c r="R271" s="26">
        <v>0</v>
      </c>
      <c r="S271" s="24">
        <v>45170</v>
      </c>
      <c r="T271" s="63">
        <v>0.096</v>
      </c>
      <c r="U271" s="13" t="s">
        <v>727</v>
      </c>
      <c r="V271" s="13" t="s">
        <v>190</v>
      </c>
      <c r="W271" s="108" t="s">
        <v>728</v>
      </c>
      <c r="X271" s="108" t="s">
        <v>729</v>
      </c>
      <c r="Y271" s="13" t="s">
        <v>417</v>
      </c>
    </row>
    <row r="272" ht="40.5" spans="1:25">
      <c r="A272" s="20">
        <v>35</v>
      </c>
      <c r="B272" s="13" t="s">
        <v>670</v>
      </c>
      <c r="C272" s="156" t="s">
        <v>748</v>
      </c>
      <c r="D272" s="13" t="s">
        <v>787</v>
      </c>
      <c r="E272" s="13" t="s">
        <v>788</v>
      </c>
      <c r="F272" s="13" t="s">
        <v>39</v>
      </c>
      <c r="G272" s="20" t="s">
        <v>789</v>
      </c>
      <c r="H272" s="87">
        <v>44076</v>
      </c>
      <c r="I272" s="13" t="s">
        <v>41</v>
      </c>
      <c r="J272" s="13" t="s">
        <v>675</v>
      </c>
      <c r="K272" s="26">
        <v>1030000</v>
      </c>
      <c r="L272" s="26"/>
      <c r="M272" s="118"/>
      <c r="N272" s="26"/>
      <c r="O272" s="26"/>
      <c r="P272" s="26">
        <v>1030000</v>
      </c>
      <c r="Q272" s="118">
        <v>1030000</v>
      </c>
      <c r="R272" s="26">
        <v>0</v>
      </c>
      <c r="S272" s="24">
        <v>45170</v>
      </c>
      <c r="T272" s="63">
        <v>0.096</v>
      </c>
      <c r="U272" s="20" t="s">
        <v>750</v>
      </c>
      <c r="V272" s="13" t="s">
        <v>190</v>
      </c>
      <c r="W272" s="14" t="s">
        <v>751</v>
      </c>
      <c r="X272" s="14" t="s">
        <v>752</v>
      </c>
      <c r="Y272" s="13" t="s">
        <v>417</v>
      </c>
    </row>
    <row r="273" ht="40.5" spans="1:25">
      <c r="A273" s="20">
        <v>36</v>
      </c>
      <c r="B273" s="13" t="s">
        <v>670</v>
      </c>
      <c r="C273" s="156" t="s">
        <v>702</v>
      </c>
      <c r="D273" s="13" t="s">
        <v>787</v>
      </c>
      <c r="E273" s="13" t="s">
        <v>788</v>
      </c>
      <c r="F273" s="13" t="s">
        <v>39</v>
      </c>
      <c r="G273" s="20" t="s">
        <v>789</v>
      </c>
      <c r="H273" s="87">
        <v>44076</v>
      </c>
      <c r="I273" s="13" t="s">
        <v>41</v>
      </c>
      <c r="J273" s="13" t="s">
        <v>675</v>
      </c>
      <c r="K273" s="26">
        <v>740000</v>
      </c>
      <c r="L273" s="26"/>
      <c r="M273" s="118">
        <v>73367.3799999999</v>
      </c>
      <c r="N273" s="26"/>
      <c r="O273" s="26"/>
      <c r="P273" s="26">
        <v>666632.62</v>
      </c>
      <c r="Q273" s="118">
        <v>740000</v>
      </c>
      <c r="R273" s="26">
        <v>0</v>
      </c>
      <c r="S273" s="24">
        <v>45170</v>
      </c>
      <c r="T273" s="63">
        <v>0.096</v>
      </c>
      <c r="U273" s="13" t="s">
        <v>703</v>
      </c>
      <c r="V273" s="13" t="s">
        <v>190</v>
      </c>
      <c r="W273" s="14" t="s">
        <v>704</v>
      </c>
      <c r="X273" s="14" t="s">
        <v>705</v>
      </c>
      <c r="Y273" s="13" t="s">
        <v>417</v>
      </c>
    </row>
    <row r="274" ht="40.5" spans="1:25">
      <c r="A274" s="20">
        <v>37</v>
      </c>
      <c r="B274" s="13" t="s">
        <v>670</v>
      </c>
      <c r="C274" s="156" t="s">
        <v>790</v>
      </c>
      <c r="D274" s="13" t="s">
        <v>787</v>
      </c>
      <c r="E274" s="13" t="s">
        <v>788</v>
      </c>
      <c r="F274" s="13" t="s">
        <v>39</v>
      </c>
      <c r="G274" s="20" t="s">
        <v>789</v>
      </c>
      <c r="H274" s="87">
        <v>44076</v>
      </c>
      <c r="I274" s="13" t="s">
        <v>41</v>
      </c>
      <c r="J274" s="13" t="s">
        <v>675</v>
      </c>
      <c r="K274" s="26">
        <v>530000</v>
      </c>
      <c r="L274" s="26"/>
      <c r="M274" s="118">
        <v>67858.8200000001</v>
      </c>
      <c r="N274" s="26"/>
      <c r="O274" s="26"/>
      <c r="P274" s="26">
        <v>462141.18</v>
      </c>
      <c r="Q274" s="118">
        <v>530000</v>
      </c>
      <c r="R274" s="26">
        <v>0</v>
      </c>
      <c r="S274" s="24">
        <v>45170</v>
      </c>
      <c r="T274" s="63">
        <v>0.096</v>
      </c>
      <c r="U274" s="20" t="s">
        <v>791</v>
      </c>
      <c r="V274" s="13" t="s">
        <v>190</v>
      </c>
      <c r="W274" s="48" t="s">
        <v>792</v>
      </c>
      <c r="X274" s="48" t="s">
        <v>793</v>
      </c>
      <c r="Y274" s="13" t="s">
        <v>417</v>
      </c>
    </row>
    <row r="275" ht="30" customHeight="1" spans="1:25">
      <c r="A275" s="21" t="s">
        <v>794</v>
      </c>
      <c r="B275" s="21"/>
      <c r="C275" s="21"/>
      <c r="D275" s="21"/>
      <c r="E275" s="21"/>
      <c r="F275" s="21"/>
      <c r="G275" s="21"/>
      <c r="H275" s="21"/>
      <c r="I275" s="21"/>
      <c r="J275" s="21"/>
      <c r="K275" s="30">
        <f t="shared" ref="K275:R275" si="19">SUM(K238:K274)</f>
        <v>24393812.38</v>
      </c>
      <c r="L275" s="30">
        <f t="shared" si="19"/>
        <v>0</v>
      </c>
      <c r="M275" s="30">
        <f t="shared" si="19"/>
        <v>21235038.58</v>
      </c>
      <c r="N275" s="30">
        <f t="shared" si="19"/>
        <v>0</v>
      </c>
      <c r="O275" s="30">
        <f t="shared" si="19"/>
        <v>0</v>
      </c>
      <c r="P275" s="30">
        <f t="shared" si="19"/>
        <v>3158773.8</v>
      </c>
      <c r="Q275" s="30">
        <f t="shared" si="19"/>
        <v>24393812.38</v>
      </c>
      <c r="R275" s="30">
        <f t="shared" si="19"/>
        <v>0</v>
      </c>
      <c r="S275" s="21"/>
      <c r="T275" s="21"/>
      <c r="U275" s="21"/>
      <c r="V275" s="21"/>
      <c r="W275" s="21"/>
      <c r="X275" s="21"/>
      <c r="Y275" s="21"/>
    </row>
    <row r="276" ht="27" spans="1:25">
      <c r="A276" s="18">
        <v>1</v>
      </c>
      <c r="B276" s="18" t="s">
        <v>795</v>
      </c>
      <c r="C276" s="18" t="s">
        <v>796</v>
      </c>
      <c r="D276" s="13" t="s">
        <v>797</v>
      </c>
      <c r="E276" s="13" t="s">
        <v>798</v>
      </c>
      <c r="F276" s="13" t="s">
        <v>799</v>
      </c>
      <c r="G276" s="18" t="s">
        <v>796</v>
      </c>
      <c r="H276" s="157">
        <v>43285</v>
      </c>
      <c r="I276" s="94" t="s">
        <v>800</v>
      </c>
      <c r="J276" s="18" t="s">
        <v>799</v>
      </c>
      <c r="K276" s="166">
        <v>723700</v>
      </c>
      <c r="L276" s="29"/>
      <c r="M276" s="166">
        <v>623700</v>
      </c>
      <c r="N276" s="29"/>
      <c r="O276" s="29"/>
      <c r="P276" s="29">
        <v>100000</v>
      </c>
      <c r="Q276" s="29">
        <v>637097.76</v>
      </c>
      <c r="R276" s="29">
        <v>86602.24</v>
      </c>
      <c r="S276" s="154">
        <v>44746</v>
      </c>
      <c r="T276" s="130">
        <v>0.12</v>
      </c>
      <c r="U276" s="13" t="s">
        <v>796</v>
      </c>
      <c r="V276" s="18" t="s">
        <v>530</v>
      </c>
      <c r="W276" s="18" t="s">
        <v>801</v>
      </c>
      <c r="X276" s="18">
        <v>13553515328</v>
      </c>
      <c r="Y276" s="18" t="s">
        <v>802</v>
      </c>
    </row>
    <row r="277" ht="27" spans="1:25">
      <c r="A277" s="18">
        <v>2</v>
      </c>
      <c r="B277" s="13" t="s">
        <v>795</v>
      </c>
      <c r="C277" s="18" t="s">
        <v>803</v>
      </c>
      <c r="D277" s="13" t="s">
        <v>797</v>
      </c>
      <c r="E277" s="13" t="s">
        <v>798</v>
      </c>
      <c r="F277" s="13" t="s">
        <v>799</v>
      </c>
      <c r="G277" s="18" t="s">
        <v>796</v>
      </c>
      <c r="H277" s="157">
        <v>43285</v>
      </c>
      <c r="I277" s="94" t="s">
        <v>800</v>
      </c>
      <c r="J277" s="18" t="s">
        <v>799</v>
      </c>
      <c r="K277" s="29">
        <v>365100</v>
      </c>
      <c r="L277" s="29"/>
      <c r="M277" s="29">
        <v>265100</v>
      </c>
      <c r="N277" s="29">
        <v>100000</v>
      </c>
      <c r="O277" s="29"/>
      <c r="P277" s="29"/>
      <c r="Q277" s="29">
        <v>328303.97</v>
      </c>
      <c r="R277" s="29">
        <v>36796.03</v>
      </c>
      <c r="S277" s="154">
        <v>44746</v>
      </c>
      <c r="T277" s="132">
        <v>0.12</v>
      </c>
      <c r="U277" s="18" t="s">
        <v>803</v>
      </c>
      <c r="V277" s="18" t="s">
        <v>108</v>
      </c>
      <c r="W277" s="14" t="s">
        <v>804</v>
      </c>
      <c r="X277" s="48">
        <v>15816023068</v>
      </c>
      <c r="Y277" s="18"/>
    </row>
    <row r="278" ht="27" spans="1:25">
      <c r="A278" s="18">
        <v>3</v>
      </c>
      <c r="B278" s="13" t="s">
        <v>795</v>
      </c>
      <c r="C278" s="18" t="s">
        <v>805</v>
      </c>
      <c r="D278" s="13" t="s">
        <v>797</v>
      </c>
      <c r="E278" s="13" t="s">
        <v>798</v>
      </c>
      <c r="F278" s="13" t="s">
        <v>799</v>
      </c>
      <c r="G278" s="18" t="s">
        <v>796</v>
      </c>
      <c r="H278" s="157">
        <v>43285</v>
      </c>
      <c r="I278" s="94" t="s">
        <v>800</v>
      </c>
      <c r="J278" s="18" t="s">
        <v>799</v>
      </c>
      <c r="K278" s="29">
        <v>551900</v>
      </c>
      <c r="L278" s="29"/>
      <c r="M278" s="29">
        <v>451000</v>
      </c>
      <c r="N278" s="29"/>
      <c r="O278" s="29"/>
      <c r="P278" s="29">
        <v>100900</v>
      </c>
      <c r="Q278" s="29">
        <v>489299.11</v>
      </c>
      <c r="R278" s="29">
        <v>62600.89</v>
      </c>
      <c r="S278" s="154">
        <v>44746</v>
      </c>
      <c r="T278" s="132">
        <v>0.12</v>
      </c>
      <c r="U278" s="18" t="s">
        <v>805</v>
      </c>
      <c r="V278" s="18" t="s">
        <v>108</v>
      </c>
      <c r="W278" s="14" t="s">
        <v>806</v>
      </c>
      <c r="X278" s="48">
        <v>13414919418</v>
      </c>
      <c r="Y278" s="18"/>
    </row>
    <row r="279" ht="27" spans="1:25">
      <c r="A279" s="18">
        <v>4</v>
      </c>
      <c r="B279" s="13" t="s">
        <v>795</v>
      </c>
      <c r="C279" s="18" t="s">
        <v>807</v>
      </c>
      <c r="D279" s="158" t="s">
        <v>808</v>
      </c>
      <c r="E279" s="13" t="s">
        <v>809</v>
      </c>
      <c r="F279" s="13" t="s">
        <v>799</v>
      </c>
      <c r="G279" s="18" t="s">
        <v>796</v>
      </c>
      <c r="H279" s="159">
        <v>43551</v>
      </c>
      <c r="I279" s="18" t="s">
        <v>800</v>
      </c>
      <c r="J279" s="18" t="s">
        <v>799</v>
      </c>
      <c r="K279" s="29">
        <v>526400</v>
      </c>
      <c r="L279" s="29"/>
      <c r="M279" s="29">
        <v>75500</v>
      </c>
      <c r="N279" s="29"/>
      <c r="O279" s="29"/>
      <c r="P279" s="29">
        <v>450900</v>
      </c>
      <c r="Q279" s="29">
        <v>473760</v>
      </c>
      <c r="R279" s="29">
        <v>52640</v>
      </c>
      <c r="S279" s="159">
        <v>44646</v>
      </c>
      <c r="T279" s="132">
        <v>0.1</v>
      </c>
      <c r="U279" s="18" t="s">
        <v>807</v>
      </c>
      <c r="V279" s="18" t="s">
        <v>108</v>
      </c>
      <c r="W279" s="14" t="s">
        <v>810</v>
      </c>
      <c r="X279" s="48">
        <v>15018568850</v>
      </c>
      <c r="Y279" s="18"/>
    </row>
    <row r="280" ht="27" spans="1:25">
      <c r="A280" s="18">
        <v>5</v>
      </c>
      <c r="B280" s="13" t="s">
        <v>795</v>
      </c>
      <c r="C280" s="18" t="s">
        <v>811</v>
      </c>
      <c r="D280" s="158" t="s">
        <v>808</v>
      </c>
      <c r="E280" s="13" t="s">
        <v>809</v>
      </c>
      <c r="F280" s="13" t="s">
        <v>799</v>
      </c>
      <c r="G280" s="18" t="s">
        <v>796</v>
      </c>
      <c r="H280" s="159">
        <v>43551</v>
      </c>
      <c r="I280" s="18" t="s">
        <v>800</v>
      </c>
      <c r="J280" s="18" t="s">
        <v>799</v>
      </c>
      <c r="K280" s="29">
        <v>566400</v>
      </c>
      <c r="L280" s="29"/>
      <c r="M280" s="29">
        <v>47400</v>
      </c>
      <c r="N280" s="29"/>
      <c r="O280" s="29"/>
      <c r="P280" s="29"/>
      <c r="Q280" s="29">
        <v>509760</v>
      </c>
      <c r="R280" s="29">
        <v>56640</v>
      </c>
      <c r="S280" s="159">
        <v>44646</v>
      </c>
      <c r="T280" s="132">
        <v>0.1</v>
      </c>
      <c r="U280" s="18" t="s">
        <v>811</v>
      </c>
      <c r="V280" s="18" t="s">
        <v>108</v>
      </c>
      <c r="W280" s="171" t="s">
        <v>812</v>
      </c>
      <c r="X280" s="48">
        <v>13724706368</v>
      </c>
      <c r="Y280" s="18"/>
    </row>
    <row r="281" ht="27" spans="1:25">
      <c r="A281" s="18">
        <v>6</v>
      </c>
      <c r="B281" s="13" t="s">
        <v>795</v>
      </c>
      <c r="C281" s="18" t="s">
        <v>813</v>
      </c>
      <c r="D281" s="158" t="s">
        <v>808</v>
      </c>
      <c r="E281" s="13" t="s">
        <v>809</v>
      </c>
      <c r="F281" s="13" t="s">
        <v>799</v>
      </c>
      <c r="G281" s="18" t="s">
        <v>796</v>
      </c>
      <c r="H281" s="159">
        <v>43551</v>
      </c>
      <c r="I281" s="18" t="s">
        <v>800</v>
      </c>
      <c r="J281" s="18" t="s">
        <v>799</v>
      </c>
      <c r="K281" s="29">
        <v>925470</v>
      </c>
      <c r="L281" s="29"/>
      <c r="M281" s="29">
        <v>214813.1</v>
      </c>
      <c r="N281" s="29"/>
      <c r="O281" s="29"/>
      <c r="P281" s="29">
        <v>710656.9</v>
      </c>
      <c r="Q281" s="29">
        <v>832923</v>
      </c>
      <c r="R281" s="29">
        <v>92547</v>
      </c>
      <c r="S281" s="159">
        <v>44646</v>
      </c>
      <c r="T281" s="132">
        <v>0.1</v>
      </c>
      <c r="U281" s="18" t="s">
        <v>813</v>
      </c>
      <c r="V281" s="18" t="s">
        <v>108</v>
      </c>
      <c r="W281" s="14" t="s">
        <v>814</v>
      </c>
      <c r="X281" s="48">
        <v>13729131023</v>
      </c>
      <c r="Y281" s="18"/>
    </row>
    <row r="282" ht="27" spans="1:25">
      <c r="A282" s="18">
        <v>7</v>
      </c>
      <c r="B282" s="13" t="s">
        <v>795</v>
      </c>
      <c r="C282" s="18" t="s">
        <v>815</v>
      </c>
      <c r="D282" s="158" t="s">
        <v>808</v>
      </c>
      <c r="E282" s="13" t="s">
        <v>809</v>
      </c>
      <c r="F282" s="13" t="s">
        <v>799</v>
      </c>
      <c r="G282" s="18" t="s">
        <v>796</v>
      </c>
      <c r="H282" s="159">
        <v>43551</v>
      </c>
      <c r="I282" s="18" t="s">
        <v>800</v>
      </c>
      <c r="J282" s="18" t="s">
        <v>799</v>
      </c>
      <c r="K282" s="29">
        <v>378000</v>
      </c>
      <c r="L282" s="29"/>
      <c r="M282" s="29">
        <v>53000</v>
      </c>
      <c r="N282" s="29"/>
      <c r="O282" s="29"/>
      <c r="P282" s="29">
        <v>325000</v>
      </c>
      <c r="Q282" s="29">
        <v>340200</v>
      </c>
      <c r="R282" s="29">
        <v>37800</v>
      </c>
      <c r="S282" s="159">
        <v>44646</v>
      </c>
      <c r="T282" s="132">
        <v>0.1</v>
      </c>
      <c r="U282" s="18" t="s">
        <v>815</v>
      </c>
      <c r="V282" s="18" t="s">
        <v>108</v>
      </c>
      <c r="W282" s="18" t="s">
        <v>816</v>
      </c>
      <c r="X282" s="18">
        <v>13542096728</v>
      </c>
      <c r="Y282" s="18"/>
    </row>
    <row r="283" ht="108" spans="1:25">
      <c r="A283" s="18">
        <v>8</v>
      </c>
      <c r="B283" s="110" t="s">
        <v>795</v>
      </c>
      <c r="C283" s="110" t="s">
        <v>817</v>
      </c>
      <c r="D283" s="98" t="s">
        <v>818</v>
      </c>
      <c r="E283" s="98" t="s">
        <v>818</v>
      </c>
      <c r="F283" s="13" t="s">
        <v>799</v>
      </c>
      <c r="G283" s="18" t="s">
        <v>796</v>
      </c>
      <c r="H283" s="160">
        <v>43626</v>
      </c>
      <c r="I283" s="18" t="s">
        <v>800</v>
      </c>
      <c r="J283" s="18" t="s">
        <v>799</v>
      </c>
      <c r="K283" s="119">
        <v>565000</v>
      </c>
      <c r="L283" s="29"/>
      <c r="M283" s="119">
        <v>73524.04</v>
      </c>
      <c r="N283" s="29"/>
      <c r="O283" s="29"/>
      <c r="P283" s="56">
        <v>491475.96</v>
      </c>
      <c r="Q283" s="29">
        <v>565000</v>
      </c>
      <c r="R283" s="29"/>
      <c r="S283" s="160">
        <v>44356</v>
      </c>
      <c r="T283" s="172" t="s">
        <v>819</v>
      </c>
      <c r="U283" s="173" t="s">
        <v>817</v>
      </c>
      <c r="V283" s="18" t="s">
        <v>108</v>
      </c>
      <c r="W283" s="14" t="s">
        <v>820</v>
      </c>
      <c r="X283" s="48">
        <v>13724776336</v>
      </c>
      <c r="Y283" s="18"/>
    </row>
    <row r="284" ht="108" spans="1:25">
      <c r="A284" s="18">
        <v>9</v>
      </c>
      <c r="B284" s="110" t="s">
        <v>795</v>
      </c>
      <c r="C284" s="110" t="s">
        <v>811</v>
      </c>
      <c r="D284" s="33" t="s">
        <v>818</v>
      </c>
      <c r="E284" s="33" t="s">
        <v>818</v>
      </c>
      <c r="F284" s="13" t="s">
        <v>799</v>
      </c>
      <c r="G284" s="18" t="s">
        <v>796</v>
      </c>
      <c r="H284" s="160">
        <v>43627</v>
      </c>
      <c r="I284" s="18" t="s">
        <v>800</v>
      </c>
      <c r="J284" s="18" t="s">
        <v>799</v>
      </c>
      <c r="K284" s="119">
        <v>345000</v>
      </c>
      <c r="L284" s="29"/>
      <c r="M284" s="119">
        <v>0</v>
      </c>
      <c r="N284" s="29"/>
      <c r="O284" s="29"/>
      <c r="P284" s="56">
        <v>345000</v>
      </c>
      <c r="Q284" s="29">
        <v>345000</v>
      </c>
      <c r="R284" s="29"/>
      <c r="S284" s="160">
        <v>44357</v>
      </c>
      <c r="T284" s="172" t="s">
        <v>821</v>
      </c>
      <c r="U284" s="173" t="s">
        <v>811</v>
      </c>
      <c r="V284" s="18" t="s">
        <v>108</v>
      </c>
      <c r="W284" s="171" t="s">
        <v>812</v>
      </c>
      <c r="X284" s="48">
        <v>13724706368</v>
      </c>
      <c r="Y284" s="18"/>
    </row>
    <row r="285" ht="108" spans="1:25">
      <c r="A285" s="18">
        <v>10</v>
      </c>
      <c r="B285" s="110" t="s">
        <v>795</v>
      </c>
      <c r="C285" s="18" t="s">
        <v>822</v>
      </c>
      <c r="D285" s="18" t="s">
        <v>818</v>
      </c>
      <c r="E285" s="18" t="s">
        <v>818</v>
      </c>
      <c r="F285" s="13" t="s">
        <v>799</v>
      </c>
      <c r="G285" s="18" t="s">
        <v>796</v>
      </c>
      <c r="H285" s="160">
        <v>43628</v>
      </c>
      <c r="I285" s="18" t="s">
        <v>800</v>
      </c>
      <c r="J285" s="18" t="s">
        <v>799</v>
      </c>
      <c r="K285" s="29">
        <v>718200</v>
      </c>
      <c r="L285" s="29"/>
      <c r="M285" s="120">
        <v>154540.07</v>
      </c>
      <c r="N285" s="29"/>
      <c r="O285" s="29"/>
      <c r="P285" s="27">
        <v>563659.93</v>
      </c>
      <c r="Q285" s="29">
        <v>718200</v>
      </c>
      <c r="R285" s="29"/>
      <c r="S285" s="160">
        <v>44358</v>
      </c>
      <c r="T285" s="172" t="s">
        <v>823</v>
      </c>
      <c r="U285" s="173" t="s">
        <v>822</v>
      </c>
      <c r="V285" s="18" t="s">
        <v>108</v>
      </c>
      <c r="W285" s="14" t="s">
        <v>824</v>
      </c>
      <c r="X285" s="48">
        <v>13435211806</v>
      </c>
      <c r="Y285" s="18"/>
    </row>
    <row r="286" ht="108" spans="1:25">
      <c r="A286" s="18">
        <v>11</v>
      </c>
      <c r="B286" s="110" t="s">
        <v>795</v>
      </c>
      <c r="C286" s="18" t="s">
        <v>825</v>
      </c>
      <c r="D286" s="158" t="s">
        <v>818</v>
      </c>
      <c r="E286" s="158" t="s">
        <v>818</v>
      </c>
      <c r="F286" s="13" t="s">
        <v>799</v>
      </c>
      <c r="G286" s="18" t="s">
        <v>796</v>
      </c>
      <c r="H286" s="160">
        <v>43629</v>
      </c>
      <c r="I286" s="18" t="s">
        <v>800</v>
      </c>
      <c r="J286" s="18" t="s">
        <v>799</v>
      </c>
      <c r="K286" s="29">
        <v>272500</v>
      </c>
      <c r="L286" s="29"/>
      <c r="M286" s="29">
        <v>45570.74</v>
      </c>
      <c r="N286" s="29"/>
      <c r="O286" s="29"/>
      <c r="P286" s="29">
        <v>226929.26</v>
      </c>
      <c r="Q286" s="29">
        <v>272500</v>
      </c>
      <c r="R286" s="29"/>
      <c r="S286" s="160">
        <v>44359</v>
      </c>
      <c r="T286" s="172" t="s">
        <v>826</v>
      </c>
      <c r="U286" s="173" t="s">
        <v>825</v>
      </c>
      <c r="V286" s="18" t="s">
        <v>108</v>
      </c>
      <c r="W286" s="171" t="s">
        <v>827</v>
      </c>
      <c r="X286" s="48">
        <v>13543564967</v>
      </c>
      <c r="Y286" s="18"/>
    </row>
    <row r="287" ht="108" spans="1:25">
      <c r="A287" s="18">
        <v>12</v>
      </c>
      <c r="B287" s="110" t="s">
        <v>795</v>
      </c>
      <c r="C287" s="18" t="s">
        <v>815</v>
      </c>
      <c r="D287" s="158" t="s">
        <v>818</v>
      </c>
      <c r="E287" s="158" t="s">
        <v>818</v>
      </c>
      <c r="F287" s="13" t="s">
        <v>799</v>
      </c>
      <c r="G287" s="18" t="s">
        <v>796</v>
      </c>
      <c r="H287" s="160">
        <v>43630</v>
      </c>
      <c r="I287" s="18" t="s">
        <v>800</v>
      </c>
      <c r="J287" s="18" t="s">
        <v>799</v>
      </c>
      <c r="K287" s="29">
        <v>378000</v>
      </c>
      <c r="L287" s="29"/>
      <c r="M287" s="29">
        <v>47700.76</v>
      </c>
      <c r="N287" s="29"/>
      <c r="O287" s="29"/>
      <c r="P287" s="29">
        <v>330299.24</v>
      </c>
      <c r="Q287" s="29">
        <v>378000</v>
      </c>
      <c r="R287" s="29"/>
      <c r="S287" s="160">
        <v>44360</v>
      </c>
      <c r="T287" s="172" t="s">
        <v>828</v>
      </c>
      <c r="U287" s="173" t="s">
        <v>815</v>
      </c>
      <c r="V287" s="18" t="s">
        <v>108</v>
      </c>
      <c r="W287" s="18" t="s">
        <v>816</v>
      </c>
      <c r="X287" s="18">
        <v>13542096728</v>
      </c>
      <c r="Y287" s="18"/>
    </row>
    <row r="288" ht="27" spans="1:25">
      <c r="A288" s="18">
        <v>13</v>
      </c>
      <c r="B288" s="110" t="s">
        <v>795</v>
      </c>
      <c r="C288" s="18" t="s">
        <v>829</v>
      </c>
      <c r="D288" s="158" t="s">
        <v>830</v>
      </c>
      <c r="E288" s="158" t="s">
        <v>830</v>
      </c>
      <c r="F288" s="13" t="s">
        <v>799</v>
      </c>
      <c r="G288" s="161" t="s">
        <v>796</v>
      </c>
      <c r="H288" s="161" t="s">
        <v>831</v>
      </c>
      <c r="I288" s="18" t="s">
        <v>800</v>
      </c>
      <c r="J288" s="13" t="s">
        <v>799</v>
      </c>
      <c r="K288" s="29">
        <v>600160</v>
      </c>
      <c r="L288" s="167"/>
      <c r="M288" s="29">
        <v>546152</v>
      </c>
      <c r="N288" s="168"/>
      <c r="O288" s="29"/>
      <c r="P288" s="29"/>
      <c r="Q288" s="29">
        <v>600160</v>
      </c>
      <c r="R288" s="29"/>
      <c r="S288" s="161" t="s">
        <v>832</v>
      </c>
      <c r="T288" s="174">
        <v>0.1</v>
      </c>
      <c r="U288" s="173" t="s">
        <v>829</v>
      </c>
      <c r="V288" s="18" t="s">
        <v>108</v>
      </c>
      <c r="W288" s="14" t="s">
        <v>833</v>
      </c>
      <c r="X288" s="48">
        <v>13724708718</v>
      </c>
      <c r="Y288" s="18"/>
    </row>
    <row r="289" ht="27" spans="1:25">
      <c r="A289" s="18">
        <v>14</v>
      </c>
      <c r="B289" s="110" t="s">
        <v>795</v>
      </c>
      <c r="C289" s="110" t="s">
        <v>834</v>
      </c>
      <c r="D289" s="98" t="s">
        <v>835</v>
      </c>
      <c r="E289" s="98" t="s">
        <v>835</v>
      </c>
      <c r="F289" s="13" t="s">
        <v>799</v>
      </c>
      <c r="G289" s="161" t="s">
        <v>796</v>
      </c>
      <c r="H289" s="110" t="s">
        <v>836</v>
      </c>
      <c r="I289" s="18" t="s">
        <v>800</v>
      </c>
      <c r="J289" s="13" t="s">
        <v>799</v>
      </c>
      <c r="K289" s="29">
        <v>900000</v>
      </c>
      <c r="L289" s="29"/>
      <c r="M289" s="119">
        <v>0</v>
      </c>
      <c r="N289" s="29"/>
      <c r="O289" s="29"/>
      <c r="P289" s="29"/>
      <c r="Q289" s="29">
        <v>900000</v>
      </c>
      <c r="R289" s="29"/>
      <c r="S289" s="110" t="s">
        <v>837</v>
      </c>
      <c r="T289" s="175">
        <v>0.12</v>
      </c>
      <c r="U289" s="173" t="s">
        <v>834</v>
      </c>
      <c r="V289" s="18" t="s">
        <v>108</v>
      </c>
      <c r="W289" s="14" t="s">
        <v>838</v>
      </c>
      <c r="X289" s="48">
        <v>13434664889</v>
      </c>
      <c r="Y289" s="18"/>
    </row>
    <row r="290" ht="27" spans="1:25">
      <c r="A290" s="18">
        <v>15</v>
      </c>
      <c r="B290" s="110" t="s">
        <v>795</v>
      </c>
      <c r="C290" s="18" t="s">
        <v>839</v>
      </c>
      <c r="D290" s="13" t="s">
        <v>840</v>
      </c>
      <c r="E290" s="13" t="s">
        <v>840</v>
      </c>
      <c r="F290" s="13" t="s">
        <v>799</v>
      </c>
      <c r="G290" s="161" t="s">
        <v>796</v>
      </c>
      <c r="H290" s="157" t="s">
        <v>841</v>
      </c>
      <c r="I290" s="18" t="s">
        <v>800</v>
      </c>
      <c r="J290" s="13" t="s">
        <v>799</v>
      </c>
      <c r="K290" s="29">
        <v>59000</v>
      </c>
      <c r="L290" s="29"/>
      <c r="M290" s="166">
        <v>53343</v>
      </c>
      <c r="N290" s="29"/>
      <c r="O290" s="29"/>
      <c r="P290" s="29"/>
      <c r="Q290" s="29">
        <v>59000</v>
      </c>
      <c r="R290" s="29"/>
      <c r="S290" s="154" t="s">
        <v>842</v>
      </c>
      <c r="T290" s="18" t="s">
        <v>828</v>
      </c>
      <c r="U290" s="176" t="s">
        <v>839</v>
      </c>
      <c r="V290" s="18" t="s">
        <v>108</v>
      </c>
      <c r="W290" s="18" t="s">
        <v>843</v>
      </c>
      <c r="X290" s="18">
        <v>13542042539</v>
      </c>
      <c r="Y290" s="18"/>
    </row>
    <row r="291" ht="27" spans="1:25">
      <c r="A291" s="18">
        <v>16</v>
      </c>
      <c r="B291" s="110" t="s">
        <v>795</v>
      </c>
      <c r="C291" s="110" t="s">
        <v>844</v>
      </c>
      <c r="D291" s="13" t="s">
        <v>840</v>
      </c>
      <c r="E291" s="13" t="s">
        <v>840</v>
      </c>
      <c r="F291" s="13" t="s">
        <v>799</v>
      </c>
      <c r="G291" s="161" t="s">
        <v>796</v>
      </c>
      <c r="H291" s="157" t="s">
        <v>841</v>
      </c>
      <c r="I291" s="18" t="s">
        <v>800</v>
      </c>
      <c r="J291" s="13" t="s">
        <v>799</v>
      </c>
      <c r="K291" s="29">
        <v>45000</v>
      </c>
      <c r="L291" s="29"/>
      <c r="M291" s="119">
        <v>36600</v>
      </c>
      <c r="N291" s="29"/>
      <c r="O291" s="29"/>
      <c r="P291" s="29"/>
      <c r="Q291" s="29">
        <v>45000</v>
      </c>
      <c r="R291" s="29"/>
      <c r="S291" s="154" t="s">
        <v>842</v>
      </c>
      <c r="T291" s="18" t="s">
        <v>845</v>
      </c>
      <c r="U291" s="176" t="s">
        <v>844</v>
      </c>
      <c r="V291" s="13" t="s">
        <v>108</v>
      </c>
      <c r="W291" s="14" t="s">
        <v>846</v>
      </c>
      <c r="X291" s="48">
        <v>13536443115</v>
      </c>
      <c r="Y291" s="18"/>
    </row>
    <row r="292" ht="27" spans="1:25">
      <c r="A292" s="18">
        <v>17</v>
      </c>
      <c r="B292" s="110" t="s">
        <v>795</v>
      </c>
      <c r="C292" s="18" t="s">
        <v>834</v>
      </c>
      <c r="D292" s="13" t="s">
        <v>840</v>
      </c>
      <c r="E292" s="13" t="s">
        <v>840</v>
      </c>
      <c r="F292" s="13" t="s">
        <v>799</v>
      </c>
      <c r="G292" s="161" t="s">
        <v>796</v>
      </c>
      <c r="H292" s="157" t="s">
        <v>841</v>
      </c>
      <c r="I292" s="18" t="s">
        <v>800</v>
      </c>
      <c r="J292" s="13" t="s">
        <v>799</v>
      </c>
      <c r="K292" s="29">
        <v>124500</v>
      </c>
      <c r="L292" s="29"/>
      <c r="M292" s="29">
        <v>106500</v>
      </c>
      <c r="N292" s="29"/>
      <c r="O292" s="29"/>
      <c r="P292" s="29"/>
      <c r="Q292" s="29">
        <v>124500</v>
      </c>
      <c r="R292" s="29"/>
      <c r="S292" s="154" t="s">
        <v>842</v>
      </c>
      <c r="T292" s="18" t="s">
        <v>847</v>
      </c>
      <c r="U292" s="173" t="s">
        <v>834</v>
      </c>
      <c r="V292" s="18" t="s">
        <v>108</v>
      </c>
      <c r="W292" s="14" t="s">
        <v>838</v>
      </c>
      <c r="X292" s="48">
        <v>13434664889</v>
      </c>
      <c r="Y292" s="18"/>
    </row>
    <row r="293" ht="27" spans="1:25">
      <c r="A293" s="18">
        <v>18</v>
      </c>
      <c r="B293" s="110" t="s">
        <v>795</v>
      </c>
      <c r="C293" s="18" t="s">
        <v>822</v>
      </c>
      <c r="D293" s="13" t="s">
        <v>840</v>
      </c>
      <c r="E293" s="13" t="s">
        <v>840</v>
      </c>
      <c r="F293" s="13" t="s">
        <v>799</v>
      </c>
      <c r="G293" s="161" t="s">
        <v>796</v>
      </c>
      <c r="H293" s="157" t="s">
        <v>841</v>
      </c>
      <c r="I293" s="18" t="s">
        <v>800</v>
      </c>
      <c r="J293" s="13" t="s">
        <v>799</v>
      </c>
      <c r="K293" s="29">
        <v>108400</v>
      </c>
      <c r="L293" s="29"/>
      <c r="M293" s="29">
        <v>20554</v>
      </c>
      <c r="N293" s="29"/>
      <c r="O293" s="29"/>
      <c r="P293" s="29"/>
      <c r="Q293" s="29">
        <v>108400</v>
      </c>
      <c r="R293" s="29"/>
      <c r="S293" s="154" t="s">
        <v>842</v>
      </c>
      <c r="T293" s="18" t="s">
        <v>848</v>
      </c>
      <c r="U293" s="173" t="s">
        <v>822</v>
      </c>
      <c r="V293" s="18" t="s">
        <v>108</v>
      </c>
      <c r="W293" s="14" t="s">
        <v>824</v>
      </c>
      <c r="X293" s="48">
        <v>13435211806</v>
      </c>
      <c r="Y293" s="18"/>
    </row>
    <row r="294" ht="27" spans="1:25">
      <c r="A294" s="18">
        <v>19</v>
      </c>
      <c r="B294" s="110" t="s">
        <v>795</v>
      </c>
      <c r="C294" s="13" t="s">
        <v>849</v>
      </c>
      <c r="D294" s="13" t="s">
        <v>840</v>
      </c>
      <c r="E294" s="13" t="s">
        <v>840</v>
      </c>
      <c r="F294" s="13" t="s">
        <v>799</v>
      </c>
      <c r="G294" s="161" t="s">
        <v>796</v>
      </c>
      <c r="H294" s="157" t="s">
        <v>841</v>
      </c>
      <c r="I294" s="18" t="s">
        <v>800</v>
      </c>
      <c r="J294" s="13" t="s">
        <v>799</v>
      </c>
      <c r="K294" s="29">
        <v>148400</v>
      </c>
      <c r="L294" s="29"/>
      <c r="M294" s="26">
        <v>146891</v>
      </c>
      <c r="N294" s="29"/>
      <c r="O294" s="29"/>
      <c r="P294" s="29"/>
      <c r="Q294" s="29">
        <v>148400</v>
      </c>
      <c r="R294" s="29"/>
      <c r="S294" s="154" t="s">
        <v>842</v>
      </c>
      <c r="T294" s="18" t="s">
        <v>850</v>
      </c>
      <c r="U294" s="173" t="s">
        <v>849</v>
      </c>
      <c r="V294" s="18" t="s">
        <v>108</v>
      </c>
      <c r="W294" s="171" t="s">
        <v>851</v>
      </c>
      <c r="X294" s="48">
        <v>13729153393</v>
      </c>
      <c r="Y294" s="18"/>
    </row>
    <row r="295" ht="27" spans="1:25">
      <c r="A295" s="18">
        <v>20</v>
      </c>
      <c r="B295" s="110" t="s">
        <v>795</v>
      </c>
      <c r="C295" s="18" t="s">
        <v>852</v>
      </c>
      <c r="D295" s="13" t="s">
        <v>840</v>
      </c>
      <c r="E295" s="13" t="s">
        <v>840</v>
      </c>
      <c r="F295" s="13" t="s">
        <v>799</v>
      </c>
      <c r="G295" s="161" t="s">
        <v>796</v>
      </c>
      <c r="H295" s="157" t="s">
        <v>841</v>
      </c>
      <c r="I295" s="18" t="s">
        <v>800</v>
      </c>
      <c r="J295" s="13" t="s">
        <v>799</v>
      </c>
      <c r="K295" s="29">
        <v>73000</v>
      </c>
      <c r="L295" s="29"/>
      <c r="M295" s="29">
        <v>58600</v>
      </c>
      <c r="N295" s="29"/>
      <c r="O295" s="29"/>
      <c r="P295" s="29"/>
      <c r="Q295" s="29">
        <v>73000</v>
      </c>
      <c r="R295" s="29"/>
      <c r="S295" s="154" t="s">
        <v>842</v>
      </c>
      <c r="T295" s="18" t="s">
        <v>853</v>
      </c>
      <c r="U295" s="173" t="s">
        <v>852</v>
      </c>
      <c r="V295" s="18" t="s">
        <v>108</v>
      </c>
      <c r="W295" s="18" t="s">
        <v>854</v>
      </c>
      <c r="X295" s="18">
        <v>13542043962</v>
      </c>
      <c r="Y295" s="18"/>
    </row>
    <row r="296" ht="27" spans="1:25">
      <c r="A296" s="18">
        <v>21</v>
      </c>
      <c r="B296" s="110" t="s">
        <v>795</v>
      </c>
      <c r="C296" s="13" t="s">
        <v>825</v>
      </c>
      <c r="D296" s="13" t="s">
        <v>840</v>
      </c>
      <c r="E296" s="13" t="s">
        <v>840</v>
      </c>
      <c r="F296" s="13" t="s">
        <v>799</v>
      </c>
      <c r="G296" s="161" t="s">
        <v>796</v>
      </c>
      <c r="H296" s="157" t="s">
        <v>841</v>
      </c>
      <c r="I296" s="18" t="s">
        <v>800</v>
      </c>
      <c r="J296" s="13" t="s">
        <v>799</v>
      </c>
      <c r="K296" s="29">
        <v>42000</v>
      </c>
      <c r="L296" s="29"/>
      <c r="M296" s="29">
        <v>12215.23</v>
      </c>
      <c r="N296" s="29"/>
      <c r="O296" s="29"/>
      <c r="P296" s="29"/>
      <c r="Q296" s="29">
        <v>42000</v>
      </c>
      <c r="R296" s="29"/>
      <c r="S296" s="154" t="s">
        <v>842</v>
      </c>
      <c r="T296" s="18" t="s">
        <v>855</v>
      </c>
      <c r="U296" s="173" t="s">
        <v>825</v>
      </c>
      <c r="V296" s="18" t="s">
        <v>108</v>
      </c>
      <c r="W296" s="171" t="s">
        <v>827</v>
      </c>
      <c r="X296" s="48">
        <v>13543564967</v>
      </c>
      <c r="Y296" s="18"/>
    </row>
    <row r="297" ht="27" spans="1:25">
      <c r="A297" s="18">
        <v>22</v>
      </c>
      <c r="B297" s="110" t="s">
        <v>795</v>
      </c>
      <c r="C297" s="13" t="s">
        <v>856</v>
      </c>
      <c r="D297" s="13" t="s">
        <v>840</v>
      </c>
      <c r="E297" s="13" t="s">
        <v>840</v>
      </c>
      <c r="F297" s="13" t="s">
        <v>799</v>
      </c>
      <c r="G297" s="161" t="s">
        <v>796</v>
      </c>
      <c r="H297" s="157" t="s">
        <v>841</v>
      </c>
      <c r="I297" s="18" t="s">
        <v>800</v>
      </c>
      <c r="J297" s="13" t="s">
        <v>799</v>
      </c>
      <c r="K297" s="29">
        <v>85250</v>
      </c>
      <c r="L297" s="29"/>
      <c r="M297" s="29">
        <v>59900</v>
      </c>
      <c r="N297" s="29"/>
      <c r="O297" s="29"/>
      <c r="P297" s="29"/>
      <c r="Q297" s="29">
        <v>85250</v>
      </c>
      <c r="R297" s="29"/>
      <c r="S297" s="154" t="s">
        <v>842</v>
      </c>
      <c r="T297" s="18" t="s">
        <v>857</v>
      </c>
      <c r="U297" s="173" t="s">
        <v>856</v>
      </c>
      <c r="V297" s="18" t="s">
        <v>108</v>
      </c>
      <c r="W297" s="14" t="s">
        <v>858</v>
      </c>
      <c r="X297" s="48">
        <v>13434686489</v>
      </c>
      <c r="Y297" s="18"/>
    </row>
    <row r="298" ht="27" spans="1:25">
      <c r="A298" s="18">
        <v>23</v>
      </c>
      <c r="B298" s="110" t="s">
        <v>795</v>
      </c>
      <c r="C298" s="13" t="s">
        <v>815</v>
      </c>
      <c r="D298" s="13" t="s">
        <v>840</v>
      </c>
      <c r="E298" s="13" t="s">
        <v>840</v>
      </c>
      <c r="F298" s="13" t="s">
        <v>799</v>
      </c>
      <c r="G298" s="161" t="s">
        <v>796</v>
      </c>
      <c r="H298" s="157" t="s">
        <v>841</v>
      </c>
      <c r="I298" s="18" t="s">
        <v>800</v>
      </c>
      <c r="J298" s="13" t="s">
        <v>799</v>
      </c>
      <c r="K298" s="29">
        <v>97600</v>
      </c>
      <c r="L298" s="29"/>
      <c r="M298" s="29">
        <v>11718.55</v>
      </c>
      <c r="N298" s="29"/>
      <c r="O298" s="29"/>
      <c r="P298" s="29"/>
      <c r="Q298" s="29">
        <v>97600</v>
      </c>
      <c r="R298" s="29"/>
      <c r="S298" s="154" t="s">
        <v>842</v>
      </c>
      <c r="T298" s="18" t="s">
        <v>859</v>
      </c>
      <c r="U298" s="173" t="s">
        <v>815</v>
      </c>
      <c r="V298" s="18" t="s">
        <v>108</v>
      </c>
      <c r="W298" s="18" t="s">
        <v>816</v>
      </c>
      <c r="X298" s="18">
        <v>13542096728</v>
      </c>
      <c r="Y298" s="18"/>
    </row>
    <row r="299" ht="27" spans="1:25">
      <c r="A299" s="18">
        <v>24</v>
      </c>
      <c r="B299" s="110" t="s">
        <v>795</v>
      </c>
      <c r="C299" s="13" t="s">
        <v>860</v>
      </c>
      <c r="D299" s="13" t="s">
        <v>840</v>
      </c>
      <c r="E299" s="13" t="s">
        <v>840</v>
      </c>
      <c r="F299" s="13" t="s">
        <v>799</v>
      </c>
      <c r="G299" s="161" t="s">
        <v>796</v>
      </c>
      <c r="H299" s="157" t="s">
        <v>841</v>
      </c>
      <c r="I299" s="18" t="s">
        <v>800</v>
      </c>
      <c r="J299" s="13" t="s">
        <v>799</v>
      </c>
      <c r="K299" s="29">
        <v>34800</v>
      </c>
      <c r="L299" s="29"/>
      <c r="M299" s="29">
        <v>1666.48</v>
      </c>
      <c r="N299" s="29"/>
      <c r="O299" s="29"/>
      <c r="P299" s="29"/>
      <c r="Q299" s="29">
        <v>34800</v>
      </c>
      <c r="R299" s="29"/>
      <c r="S299" s="154" t="s">
        <v>842</v>
      </c>
      <c r="T299" s="18" t="s">
        <v>861</v>
      </c>
      <c r="U299" s="173" t="s">
        <v>862</v>
      </c>
      <c r="V299" s="18" t="s">
        <v>108</v>
      </c>
      <c r="W299" s="14" t="s">
        <v>863</v>
      </c>
      <c r="X299" s="48">
        <v>13790968548</v>
      </c>
      <c r="Y299" s="18"/>
    </row>
    <row r="300" ht="27" spans="1:25">
      <c r="A300" s="18">
        <v>25</v>
      </c>
      <c r="B300" s="110" t="s">
        <v>795</v>
      </c>
      <c r="C300" s="13" t="s">
        <v>864</v>
      </c>
      <c r="D300" s="13" t="s">
        <v>840</v>
      </c>
      <c r="E300" s="13" t="s">
        <v>840</v>
      </c>
      <c r="F300" s="13" t="s">
        <v>799</v>
      </c>
      <c r="G300" s="161" t="s">
        <v>796</v>
      </c>
      <c r="H300" s="157" t="s">
        <v>841</v>
      </c>
      <c r="I300" s="18" t="s">
        <v>800</v>
      </c>
      <c r="J300" s="13" t="s">
        <v>799</v>
      </c>
      <c r="K300" s="29">
        <v>145200</v>
      </c>
      <c r="L300" s="29"/>
      <c r="M300" s="29">
        <v>28596.22</v>
      </c>
      <c r="N300" s="29"/>
      <c r="O300" s="29"/>
      <c r="P300" s="29"/>
      <c r="Q300" s="29">
        <v>145200</v>
      </c>
      <c r="R300" s="29"/>
      <c r="S300" s="154" t="s">
        <v>842</v>
      </c>
      <c r="T300" s="18" t="s">
        <v>865</v>
      </c>
      <c r="U300" s="173" t="s">
        <v>864</v>
      </c>
      <c r="V300" s="18" t="s">
        <v>108</v>
      </c>
      <c r="W300" s="14" t="s">
        <v>866</v>
      </c>
      <c r="X300" s="48">
        <v>13536418006</v>
      </c>
      <c r="Y300" s="18"/>
    </row>
    <row r="301" ht="27" spans="1:25">
      <c r="A301" s="18">
        <v>26</v>
      </c>
      <c r="B301" s="110" t="s">
        <v>795</v>
      </c>
      <c r="C301" s="13" t="s">
        <v>817</v>
      </c>
      <c r="D301" s="13" t="s">
        <v>840</v>
      </c>
      <c r="E301" s="13" t="s">
        <v>840</v>
      </c>
      <c r="F301" s="13" t="s">
        <v>799</v>
      </c>
      <c r="G301" s="161" t="s">
        <v>796</v>
      </c>
      <c r="H301" s="157" t="s">
        <v>841</v>
      </c>
      <c r="I301" s="18" t="s">
        <v>800</v>
      </c>
      <c r="J301" s="13" t="s">
        <v>799</v>
      </c>
      <c r="K301" s="29">
        <v>88000</v>
      </c>
      <c r="L301" s="29"/>
      <c r="M301" s="29">
        <v>21064.66</v>
      </c>
      <c r="N301" s="29"/>
      <c r="O301" s="29"/>
      <c r="P301" s="29"/>
      <c r="Q301" s="29">
        <v>88000</v>
      </c>
      <c r="R301" s="29"/>
      <c r="S301" s="154" t="s">
        <v>842</v>
      </c>
      <c r="T301" s="18" t="s">
        <v>867</v>
      </c>
      <c r="U301" s="173" t="s">
        <v>817</v>
      </c>
      <c r="V301" s="18" t="s">
        <v>108</v>
      </c>
      <c r="W301" s="14" t="s">
        <v>820</v>
      </c>
      <c r="X301" s="48">
        <v>13724776336</v>
      </c>
      <c r="Y301" s="18"/>
    </row>
    <row r="302" ht="27" spans="1:25">
      <c r="A302" s="18">
        <v>27</v>
      </c>
      <c r="B302" s="110" t="s">
        <v>795</v>
      </c>
      <c r="C302" s="13" t="s">
        <v>829</v>
      </c>
      <c r="D302" s="13" t="s">
        <v>840</v>
      </c>
      <c r="E302" s="13" t="s">
        <v>840</v>
      </c>
      <c r="F302" s="13" t="s">
        <v>799</v>
      </c>
      <c r="G302" s="161" t="s">
        <v>796</v>
      </c>
      <c r="H302" s="157" t="s">
        <v>841</v>
      </c>
      <c r="I302" s="18" t="s">
        <v>800</v>
      </c>
      <c r="J302" s="13" t="s">
        <v>799</v>
      </c>
      <c r="K302" s="29">
        <v>52650</v>
      </c>
      <c r="L302" s="29"/>
      <c r="M302" s="29">
        <v>47800</v>
      </c>
      <c r="N302" s="29"/>
      <c r="O302" s="29"/>
      <c r="P302" s="29"/>
      <c r="Q302" s="29">
        <v>52650</v>
      </c>
      <c r="R302" s="29"/>
      <c r="S302" s="154" t="s">
        <v>842</v>
      </c>
      <c r="T302" s="18" t="s">
        <v>868</v>
      </c>
      <c r="U302" s="173" t="s">
        <v>829</v>
      </c>
      <c r="V302" s="18" t="s">
        <v>108</v>
      </c>
      <c r="W302" s="14" t="s">
        <v>833</v>
      </c>
      <c r="X302" s="48">
        <v>13724708718</v>
      </c>
      <c r="Y302" s="18"/>
    </row>
    <row r="303" ht="27" spans="1:25">
      <c r="A303" s="18">
        <v>28</v>
      </c>
      <c r="B303" s="110" t="s">
        <v>795</v>
      </c>
      <c r="C303" s="13" t="s">
        <v>803</v>
      </c>
      <c r="D303" s="13" t="s">
        <v>840</v>
      </c>
      <c r="E303" s="13" t="s">
        <v>840</v>
      </c>
      <c r="F303" s="13" t="s">
        <v>799</v>
      </c>
      <c r="G303" s="161" t="s">
        <v>796</v>
      </c>
      <c r="H303" s="157" t="s">
        <v>841</v>
      </c>
      <c r="I303" s="18" t="s">
        <v>800</v>
      </c>
      <c r="J303" s="13" t="s">
        <v>799</v>
      </c>
      <c r="K303" s="29">
        <v>315666.76</v>
      </c>
      <c r="L303" s="29"/>
      <c r="M303" s="29">
        <v>315666.76</v>
      </c>
      <c r="N303" s="29"/>
      <c r="O303" s="29"/>
      <c r="P303" s="29"/>
      <c r="Q303" s="29">
        <v>315666.76</v>
      </c>
      <c r="R303" s="29"/>
      <c r="S303" s="154" t="s">
        <v>842</v>
      </c>
      <c r="T303" s="18" t="s">
        <v>869</v>
      </c>
      <c r="U303" s="173" t="s">
        <v>803</v>
      </c>
      <c r="V303" s="18" t="s">
        <v>108</v>
      </c>
      <c r="W303" s="171" t="s">
        <v>804</v>
      </c>
      <c r="X303" s="48">
        <v>15816023068</v>
      </c>
      <c r="Y303" s="18"/>
    </row>
    <row r="304" ht="27" spans="1:25">
      <c r="A304" s="18">
        <v>29</v>
      </c>
      <c r="B304" s="110" t="s">
        <v>795</v>
      </c>
      <c r="C304" s="18" t="s">
        <v>796</v>
      </c>
      <c r="D304" s="13" t="s">
        <v>840</v>
      </c>
      <c r="E304" s="13" t="s">
        <v>840</v>
      </c>
      <c r="F304" s="13" t="s">
        <v>799</v>
      </c>
      <c r="G304" s="161" t="s">
        <v>796</v>
      </c>
      <c r="H304" s="157" t="s">
        <v>841</v>
      </c>
      <c r="I304" s="18" t="s">
        <v>800</v>
      </c>
      <c r="J304" s="13" t="s">
        <v>799</v>
      </c>
      <c r="K304" s="29">
        <v>287040</v>
      </c>
      <c r="L304" s="29"/>
      <c r="M304" s="29">
        <v>279953.98</v>
      </c>
      <c r="N304" s="29"/>
      <c r="O304" s="29"/>
      <c r="P304" s="29"/>
      <c r="Q304" s="29">
        <v>287040</v>
      </c>
      <c r="R304" s="29"/>
      <c r="S304" s="154" t="s">
        <v>842</v>
      </c>
      <c r="T304" s="18" t="s">
        <v>870</v>
      </c>
      <c r="U304" s="173" t="s">
        <v>796</v>
      </c>
      <c r="V304" s="18" t="s">
        <v>108</v>
      </c>
      <c r="W304" s="18" t="s">
        <v>801</v>
      </c>
      <c r="X304" s="18">
        <v>13553515328</v>
      </c>
      <c r="Y304" s="18"/>
    </row>
    <row r="305" ht="27" spans="1:25">
      <c r="A305" s="18">
        <v>30</v>
      </c>
      <c r="B305" s="110" t="s">
        <v>795</v>
      </c>
      <c r="C305" s="13" t="s">
        <v>805</v>
      </c>
      <c r="D305" s="13" t="s">
        <v>840</v>
      </c>
      <c r="E305" s="13" t="s">
        <v>840</v>
      </c>
      <c r="F305" s="13" t="s">
        <v>799</v>
      </c>
      <c r="G305" s="161" t="s">
        <v>796</v>
      </c>
      <c r="H305" s="157" t="s">
        <v>841</v>
      </c>
      <c r="I305" s="18" t="s">
        <v>800</v>
      </c>
      <c r="J305" s="13" t="s">
        <v>799</v>
      </c>
      <c r="K305" s="29">
        <v>156400</v>
      </c>
      <c r="L305" s="29"/>
      <c r="M305" s="29">
        <v>13296.28</v>
      </c>
      <c r="N305" s="29"/>
      <c r="O305" s="29"/>
      <c r="P305" s="29"/>
      <c r="Q305" s="29">
        <v>156400</v>
      </c>
      <c r="R305" s="29"/>
      <c r="S305" s="154" t="s">
        <v>842</v>
      </c>
      <c r="T305" s="18" t="s">
        <v>871</v>
      </c>
      <c r="U305" s="173" t="s">
        <v>805</v>
      </c>
      <c r="V305" s="18" t="s">
        <v>108</v>
      </c>
      <c r="W305" s="14" t="s">
        <v>806</v>
      </c>
      <c r="X305" s="48">
        <v>13414919418</v>
      </c>
      <c r="Y305" s="18"/>
    </row>
    <row r="306" ht="27" spans="1:25">
      <c r="A306" s="18">
        <v>31</v>
      </c>
      <c r="B306" s="54" t="s">
        <v>795</v>
      </c>
      <c r="C306" s="162" t="s">
        <v>807</v>
      </c>
      <c r="D306" s="163" t="s">
        <v>872</v>
      </c>
      <c r="E306" s="163" t="s">
        <v>872</v>
      </c>
      <c r="F306" s="13" t="s">
        <v>799</v>
      </c>
      <c r="G306" s="18" t="s">
        <v>807</v>
      </c>
      <c r="H306" s="164">
        <v>43383</v>
      </c>
      <c r="I306" s="18" t="s">
        <v>873</v>
      </c>
      <c r="J306" s="18" t="s">
        <v>799</v>
      </c>
      <c r="K306" s="29">
        <v>609120</v>
      </c>
      <c r="L306" s="29"/>
      <c r="M306" s="169">
        <v>609120</v>
      </c>
      <c r="N306" s="29"/>
      <c r="O306" s="29"/>
      <c r="P306" s="29"/>
      <c r="Q306" s="29">
        <v>583570.8</v>
      </c>
      <c r="R306" s="29">
        <v>25549.2</v>
      </c>
      <c r="S306" s="162" t="s">
        <v>874</v>
      </c>
      <c r="T306" s="175"/>
      <c r="U306" s="18" t="s">
        <v>829</v>
      </c>
      <c r="V306" s="18" t="s">
        <v>108</v>
      </c>
      <c r="W306" s="14" t="s">
        <v>833</v>
      </c>
      <c r="X306" s="48">
        <v>13724708718</v>
      </c>
      <c r="Y306" s="52"/>
    </row>
    <row r="307" ht="27" spans="1:25">
      <c r="A307" s="18">
        <v>32</v>
      </c>
      <c r="B307" s="54" t="s">
        <v>795</v>
      </c>
      <c r="C307" s="13" t="s">
        <v>811</v>
      </c>
      <c r="D307" s="163" t="s">
        <v>872</v>
      </c>
      <c r="E307" s="163" t="s">
        <v>872</v>
      </c>
      <c r="F307" s="13" t="s">
        <v>799</v>
      </c>
      <c r="G307" s="18" t="s">
        <v>807</v>
      </c>
      <c r="H307" s="164">
        <v>43383</v>
      </c>
      <c r="I307" s="18" t="s">
        <v>873</v>
      </c>
      <c r="J307" s="18" t="s">
        <v>799</v>
      </c>
      <c r="K307" s="29">
        <v>792960</v>
      </c>
      <c r="L307" s="29"/>
      <c r="M307" s="169">
        <v>688780</v>
      </c>
      <c r="N307" s="29"/>
      <c r="O307" s="29"/>
      <c r="P307" s="29">
        <v>104180</v>
      </c>
      <c r="Q307" s="29">
        <v>759699.67</v>
      </c>
      <c r="R307" s="29">
        <v>33260.33</v>
      </c>
      <c r="S307" s="162" t="s">
        <v>874</v>
      </c>
      <c r="T307" s="175">
        <v>0.1</v>
      </c>
      <c r="U307" s="173" t="s">
        <v>811</v>
      </c>
      <c r="V307" s="18" t="s">
        <v>108</v>
      </c>
      <c r="W307" s="171" t="s">
        <v>812</v>
      </c>
      <c r="X307" s="48">
        <v>13724706368</v>
      </c>
      <c r="Y307" s="18"/>
    </row>
    <row r="308" ht="27" spans="1:25">
      <c r="A308" s="18">
        <v>33</v>
      </c>
      <c r="B308" s="54" t="s">
        <v>795</v>
      </c>
      <c r="C308" s="18" t="s">
        <v>813</v>
      </c>
      <c r="D308" s="163" t="s">
        <v>872</v>
      </c>
      <c r="E308" s="163" t="s">
        <v>872</v>
      </c>
      <c r="F308" s="13" t="s">
        <v>799</v>
      </c>
      <c r="G308" s="18" t="s">
        <v>807</v>
      </c>
      <c r="H308" s="164">
        <v>43383</v>
      </c>
      <c r="I308" s="18" t="s">
        <v>873</v>
      </c>
      <c r="J308" s="18" t="s">
        <v>799</v>
      </c>
      <c r="K308" s="29">
        <v>1111320</v>
      </c>
      <c r="L308" s="29"/>
      <c r="M308" s="169">
        <v>1111320</v>
      </c>
      <c r="N308" s="29"/>
      <c r="O308" s="29"/>
      <c r="P308" s="29"/>
      <c r="Q308" s="29">
        <v>1064706.3</v>
      </c>
      <c r="R308" s="29">
        <v>46613.7</v>
      </c>
      <c r="S308" s="162" t="s">
        <v>874</v>
      </c>
      <c r="T308" s="175">
        <v>0.1</v>
      </c>
      <c r="U308" s="18" t="s">
        <v>813</v>
      </c>
      <c r="V308" s="18" t="s">
        <v>108</v>
      </c>
      <c r="W308" s="14" t="s">
        <v>814</v>
      </c>
      <c r="X308" s="48">
        <v>13729131023</v>
      </c>
      <c r="Y308" s="18"/>
    </row>
    <row r="309" ht="27" spans="1:25">
      <c r="A309" s="18">
        <v>34</v>
      </c>
      <c r="B309" s="54" t="s">
        <v>795</v>
      </c>
      <c r="C309" s="18" t="s">
        <v>815</v>
      </c>
      <c r="D309" s="163" t="s">
        <v>872</v>
      </c>
      <c r="E309" s="163" t="s">
        <v>872</v>
      </c>
      <c r="F309" s="13" t="s">
        <v>799</v>
      </c>
      <c r="G309" s="18" t="s">
        <v>807</v>
      </c>
      <c r="H309" s="164">
        <v>43383</v>
      </c>
      <c r="I309" s="18" t="s">
        <v>873</v>
      </c>
      <c r="J309" s="18" t="s">
        <v>799</v>
      </c>
      <c r="K309" s="29">
        <v>476280</v>
      </c>
      <c r="L309" s="29"/>
      <c r="M309" s="169">
        <v>476280</v>
      </c>
      <c r="N309" s="29"/>
      <c r="O309" s="29"/>
      <c r="P309" s="29"/>
      <c r="Q309" s="29">
        <v>456302.7</v>
      </c>
      <c r="R309" s="29">
        <v>19977.3</v>
      </c>
      <c r="S309" s="162" t="s">
        <v>874</v>
      </c>
      <c r="T309" s="175">
        <v>0.1</v>
      </c>
      <c r="U309" s="173" t="s">
        <v>815</v>
      </c>
      <c r="V309" s="18" t="s">
        <v>108</v>
      </c>
      <c r="W309" s="18" t="s">
        <v>816</v>
      </c>
      <c r="X309" s="18">
        <v>13542096728</v>
      </c>
      <c r="Y309" s="18"/>
    </row>
    <row r="310" ht="27" spans="1:25">
      <c r="A310" s="18">
        <v>35</v>
      </c>
      <c r="B310" s="54" t="s">
        <v>795</v>
      </c>
      <c r="C310" s="18" t="s">
        <v>829</v>
      </c>
      <c r="D310" s="163" t="s">
        <v>875</v>
      </c>
      <c r="E310" s="163" t="s">
        <v>876</v>
      </c>
      <c r="F310" s="13" t="s">
        <v>799</v>
      </c>
      <c r="G310" s="18" t="s">
        <v>807</v>
      </c>
      <c r="H310" s="164" t="s">
        <v>877</v>
      </c>
      <c r="I310" s="18" t="s">
        <v>873</v>
      </c>
      <c r="J310" s="18" t="s">
        <v>799</v>
      </c>
      <c r="K310" s="29">
        <v>390000</v>
      </c>
      <c r="L310" s="29"/>
      <c r="M310" s="29"/>
      <c r="N310" s="29"/>
      <c r="O310" s="29"/>
      <c r="P310" s="29">
        <v>390000</v>
      </c>
      <c r="Q310" s="29">
        <v>390000</v>
      </c>
      <c r="R310" s="29"/>
      <c r="S310" s="162" t="s">
        <v>878</v>
      </c>
      <c r="T310" s="175">
        <v>0.1</v>
      </c>
      <c r="U310" s="173" t="s">
        <v>829</v>
      </c>
      <c r="V310" s="18" t="s">
        <v>108</v>
      </c>
      <c r="W310" s="14" t="s">
        <v>833</v>
      </c>
      <c r="X310" s="48">
        <v>13724708718</v>
      </c>
      <c r="Y310" s="18"/>
    </row>
    <row r="311" ht="27" spans="1:25">
      <c r="A311" s="18">
        <v>36</v>
      </c>
      <c r="B311" s="54" t="s">
        <v>795</v>
      </c>
      <c r="C311" s="18" t="s">
        <v>849</v>
      </c>
      <c r="D311" s="163" t="s">
        <v>875</v>
      </c>
      <c r="E311" s="163" t="s">
        <v>876</v>
      </c>
      <c r="F311" s="13" t="s">
        <v>799</v>
      </c>
      <c r="G311" s="18" t="s">
        <v>807</v>
      </c>
      <c r="H311" s="164" t="s">
        <v>877</v>
      </c>
      <c r="I311" s="18" t="s">
        <v>873</v>
      </c>
      <c r="J311" s="18" t="s">
        <v>799</v>
      </c>
      <c r="K311" s="29">
        <v>907500</v>
      </c>
      <c r="L311" s="29"/>
      <c r="M311" s="29"/>
      <c r="N311" s="29"/>
      <c r="O311" s="29"/>
      <c r="P311" s="29">
        <v>907500</v>
      </c>
      <c r="Q311" s="29">
        <v>907500</v>
      </c>
      <c r="R311" s="29"/>
      <c r="S311" s="162" t="s">
        <v>878</v>
      </c>
      <c r="T311" s="175">
        <v>0.1</v>
      </c>
      <c r="U311" s="173" t="s">
        <v>849</v>
      </c>
      <c r="V311" s="18" t="s">
        <v>108</v>
      </c>
      <c r="W311" s="14" t="s">
        <v>851</v>
      </c>
      <c r="X311" s="48">
        <v>13729153393</v>
      </c>
      <c r="Y311" s="18"/>
    </row>
    <row r="312" ht="27" spans="1:25">
      <c r="A312" s="18">
        <v>37</v>
      </c>
      <c r="B312" s="54" t="s">
        <v>795</v>
      </c>
      <c r="C312" s="18" t="s">
        <v>807</v>
      </c>
      <c r="D312" s="163" t="s">
        <v>875</v>
      </c>
      <c r="E312" s="163" t="s">
        <v>876</v>
      </c>
      <c r="F312" s="13" t="s">
        <v>799</v>
      </c>
      <c r="G312" s="18" t="s">
        <v>807</v>
      </c>
      <c r="H312" s="164" t="s">
        <v>877</v>
      </c>
      <c r="I312" s="18" t="s">
        <v>873</v>
      </c>
      <c r="J312" s="18" t="s">
        <v>799</v>
      </c>
      <c r="K312" s="29">
        <v>837000</v>
      </c>
      <c r="L312" s="29"/>
      <c r="M312" s="29"/>
      <c r="N312" s="29"/>
      <c r="O312" s="29"/>
      <c r="P312" s="29">
        <v>837000</v>
      </c>
      <c r="Q312" s="29">
        <v>837000</v>
      </c>
      <c r="R312" s="29"/>
      <c r="S312" s="162" t="s">
        <v>878</v>
      </c>
      <c r="T312" s="175">
        <v>0.1</v>
      </c>
      <c r="U312" s="173" t="s">
        <v>807</v>
      </c>
      <c r="V312" s="18" t="s">
        <v>108</v>
      </c>
      <c r="W312" s="14" t="s">
        <v>810</v>
      </c>
      <c r="X312" s="48">
        <v>15018568850</v>
      </c>
      <c r="Y312" s="18"/>
    </row>
    <row r="313" ht="27" spans="1:25">
      <c r="A313" s="18">
        <v>38</v>
      </c>
      <c r="B313" s="18" t="s">
        <v>795</v>
      </c>
      <c r="C313" s="18" t="s">
        <v>849</v>
      </c>
      <c r="D313" s="18" t="s">
        <v>879</v>
      </c>
      <c r="E313" s="18" t="s">
        <v>880</v>
      </c>
      <c r="F313" s="13" t="s">
        <v>799</v>
      </c>
      <c r="G313" s="18" t="s">
        <v>796</v>
      </c>
      <c r="H313" s="161">
        <v>44092</v>
      </c>
      <c r="I313" s="18" t="s">
        <v>800</v>
      </c>
      <c r="J313" s="18" t="s">
        <v>799</v>
      </c>
      <c r="K313" s="29">
        <v>1089000</v>
      </c>
      <c r="L313" s="29"/>
      <c r="M313" s="29"/>
      <c r="N313" s="29"/>
      <c r="O313" s="29"/>
      <c r="P313" s="29">
        <v>1089000</v>
      </c>
      <c r="Q313" s="29">
        <v>1089000</v>
      </c>
      <c r="R313" s="29"/>
      <c r="S313" s="161">
        <v>44456</v>
      </c>
      <c r="T313" s="175">
        <v>0.1</v>
      </c>
      <c r="U313" s="18" t="s">
        <v>849</v>
      </c>
      <c r="V313" s="18" t="s">
        <v>108</v>
      </c>
      <c r="W313" s="18" t="s">
        <v>851</v>
      </c>
      <c r="X313" s="18">
        <v>13729153393</v>
      </c>
      <c r="Y313" s="18"/>
    </row>
    <row r="314" ht="27" spans="1:25">
      <c r="A314" s="18">
        <v>39</v>
      </c>
      <c r="B314" s="18" t="s">
        <v>795</v>
      </c>
      <c r="C314" s="18" t="s">
        <v>796</v>
      </c>
      <c r="D314" s="18" t="s">
        <v>879</v>
      </c>
      <c r="E314" s="18" t="s">
        <v>880</v>
      </c>
      <c r="F314" s="13" t="s">
        <v>799</v>
      </c>
      <c r="G314" s="18" t="s">
        <v>796</v>
      </c>
      <c r="H314" s="161">
        <v>44092</v>
      </c>
      <c r="I314" s="18" t="s">
        <v>800</v>
      </c>
      <c r="J314" s="18" t="s">
        <v>799</v>
      </c>
      <c r="K314" s="29">
        <v>1045350</v>
      </c>
      <c r="L314" s="29"/>
      <c r="M314" s="29"/>
      <c r="N314" s="29"/>
      <c r="O314" s="29"/>
      <c r="P314" s="29">
        <v>1045350</v>
      </c>
      <c r="Q314" s="29">
        <v>1045350</v>
      </c>
      <c r="R314" s="29"/>
      <c r="S314" s="161">
        <v>44456</v>
      </c>
      <c r="T314" s="175">
        <v>1.1</v>
      </c>
      <c r="U314" s="173" t="s">
        <v>796</v>
      </c>
      <c r="V314" s="18" t="s">
        <v>108</v>
      </c>
      <c r="W314" s="18" t="s">
        <v>801</v>
      </c>
      <c r="X314" s="18">
        <v>13553515328</v>
      </c>
      <c r="Y314" s="18"/>
    </row>
    <row r="315" ht="27" spans="1:25">
      <c r="A315" s="18">
        <v>40</v>
      </c>
      <c r="B315" s="18" t="s">
        <v>795</v>
      </c>
      <c r="C315" s="18" t="s">
        <v>881</v>
      </c>
      <c r="D315" s="18" t="s">
        <v>879</v>
      </c>
      <c r="E315" s="18" t="s">
        <v>880</v>
      </c>
      <c r="F315" s="13" t="s">
        <v>799</v>
      </c>
      <c r="G315" s="18" t="s">
        <v>796</v>
      </c>
      <c r="H315" s="161">
        <v>44092</v>
      </c>
      <c r="I315" s="18" t="s">
        <v>800</v>
      </c>
      <c r="J315" s="18" t="s">
        <v>799</v>
      </c>
      <c r="K315" s="29">
        <v>488000</v>
      </c>
      <c r="L315" s="29"/>
      <c r="M315" s="29"/>
      <c r="N315" s="29"/>
      <c r="O315" s="29"/>
      <c r="P315" s="29">
        <v>488000</v>
      </c>
      <c r="Q315" s="29">
        <v>488000</v>
      </c>
      <c r="R315" s="29"/>
      <c r="S315" s="161">
        <v>44456</v>
      </c>
      <c r="T315" s="175">
        <v>2.1</v>
      </c>
      <c r="U315" s="173" t="s">
        <v>881</v>
      </c>
      <c r="V315" s="18" t="s">
        <v>108</v>
      </c>
      <c r="W315" s="171" t="s">
        <v>882</v>
      </c>
      <c r="X315" s="48">
        <v>13414901616</v>
      </c>
      <c r="Y315" s="18"/>
    </row>
    <row r="316" ht="29" customHeight="1" spans="1:25">
      <c r="A316" s="45" t="s">
        <v>883</v>
      </c>
      <c r="B316" s="46"/>
      <c r="C316" s="47"/>
      <c r="D316" s="21"/>
      <c r="E316" s="21"/>
      <c r="F316" s="21"/>
      <c r="G316" s="21"/>
      <c r="H316" s="21"/>
      <c r="I316" s="21"/>
      <c r="J316" s="21"/>
      <c r="K316" s="30">
        <f t="shared" ref="K316:R316" si="20">SUM(K276:K315)</f>
        <v>17425266.76</v>
      </c>
      <c r="L316" s="30">
        <f t="shared" si="20"/>
        <v>0</v>
      </c>
      <c r="M316" s="30">
        <f t="shared" si="20"/>
        <v>6697866.87</v>
      </c>
      <c r="N316" s="30">
        <f t="shared" si="20"/>
        <v>100000</v>
      </c>
      <c r="O316" s="30">
        <f t="shared" si="20"/>
        <v>0</v>
      </c>
      <c r="P316" s="30">
        <f t="shared" si="20"/>
        <v>8505851.29</v>
      </c>
      <c r="Q316" s="30">
        <f t="shared" si="20"/>
        <v>16874240.07</v>
      </c>
      <c r="R316" s="30">
        <f t="shared" si="20"/>
        <v>551026.69</v>
      </c>
      <c r="S316" s="21"/>
      <c r="T316" s="21"/>
      <c r="U316" s="21"/>
      <c r="V316" s="21"/>
      <c r="W316" s="21"/>
      <c r="X316" s="21"/>
      <c r="Y316" s="21"/>
    </row>
    <row r="317" ht="40.5" spans="1:25">
      <c r="A317" s="18">
        <v>1</v>
      </c>
      <c r="B317" s="13" t="s">
        <v>884</v>
      </c>
      <c r="C317" s="13" t="s">
        <v>885</v>
      </c>
      <c r="D317" s="16" t="s">
        <v>886</v>
      </c>
      <c r="E317" s="13" t="s">
        <v>887</v>
      </c>
      <c r="F317" s="13" t="s">
        <v>39</v>
      </c>
      <c r="G317" s="13" t="s">
        <v>888</v>
      </c>
      <c r="H317" s="165">
        <v>43405</v>
      </c>
      <c r="I317" s="13" t="s">
        <v>889</v>
      </c>
      <c r="J317" s="13" t="s">
        <v>890</v>
      </c>
      <c r="K317" s="26">
        <f t="shared" ref="K317:K349" si="21">L317+M317+N317+O317+P317</f>
        <v>100000</v>
      </c>
      <c r="L317" s="26"/>
      <c r="M317" s="26">
        <v>100000</v>
      </c>
      <c r="N317" s="26"/>
      <c r="O317" s="26"/>
      <c r="P317" s="26"/>
      <c r="Q317" s="26">
        <f>K317</f>
        <v>100000</v>
      </c>
      <c r="R317" s="26"/>
      <c r="S317" s="165">
        <v>44501</v>
      </c>
      <c r="T317" s="177">
        <v>0.1</v>
      </c>
      <c r="U317" s="13" t="s">
        <v>885</v>
      </c>
      <c r="V317" s="13" t="s">
        <v>108</v>
      </c>
      <c r="W317" s="13" t="s">
        <v>891</v>
      </c>
      <c r="X317" s="13">
        <v>13822560600</v>
      </c>
      <c r="Y317" s="13"/>
    </row>
    <row r="318" ht="40.5" spans="1:25">
      <c r="A318" s="18">
        <v>2</v>
      </c>
      <c r="B318" s="13" t="s">
        <v>884</v>
      </c>
      <c r="C318" s="13" t="s">
        <v>892</v>
      </c>
      <c r="D318" s="16" t="s">
        <v>893</v>
      </c>
      <c r="E318" s="13" t="s">
        <v>887</v>
      </c>
      <c r="F318" s="13" t="s">
        <v>39</v>
      </c>
      <c r="G318" s="13" t="s">
        <v>888</v>
      </c>
      <c r="H318" s="165">
        <v>43405</v>
      </c>
      <c r="I318" s="13" t="s">
        <v>889</v>
      </c>
      <c r="J318" s="13" t="s">
        <v>890</v>
      </c>
      <c r="K318" s="26">
        <f t="shared" si="21"/>
        <v>280000</v>
      </c>
      <c r="L318" s="26"/>
      <c r="M318" s="26">
        <v>280000</v>
      </c>
      <c r="N318" s="26"/>
      <c r="O318" s="26"/>
      <c r="P318" s="26"/>
      <c r="Q318" s="26">
        <f>K318</f>
        <v>280000</v>
      </c>
      <c r="R318" s="26"/>
      <c r="S318" s="165">
        <v>44501</v>
      </c>
      <c r="T318" s="177">
        <v>0.1</v>
      </c>
      <c r="U318" s="13" t="s">
        <v>892</v>
      </c>
      <c r="V318" s="13" t="s">
        <v>108</v>
      </c>
      <c r="W318" s="13" t="s">
        <v>894</v>
      </c>
      <c r="X318" s="13">
        <v>15113585001</v>
      </c>
      <c r="Y318" s="13"/>
    </row>
    <row r="319" ht="40.5" spans="1:25">
      <c r="A319" s="18">
        <v>3</v>
      </c>
      <c r="B319" s="13" t="s">
        <v>884</v>
      </c>
      <c r="C319" s="13" t="s">
        <v>895</v>
      </c>
      <c r="D319" s="16" t="s">
        <v>896</v>
      </c>
      <c r="E319" s="13" t="s">
        <v>887</v>
      </c>
      <c r="F319" s="13" t="s">
        <v>39</v>
      </c>
      <c r="G319" s="13" t="s">
        <v>888</v>
      </c>
      <c r="H319" s="165">
        <v>43405</v>
      </c>
      <c r="I319" s="13" t="s">
        <v>889</v>
      </c>
      <c r="J319" s="13" t="s">
        <v>890</v>
      </c>
      <c r="K319" s="26">
        <f t="shared" si="21"/>
        <v>285000</v>
      </c>
      <c r="L319" s="26"/>
      <c r="M319" s="26">
        <v>285000</v>
      </c>
      <c r="N319" s="26"/>
      <c r="O319" s="26"/>
      <c r="P319" s="26"/>
      <c r="Q319" s="26">
        <v>285000</v>
      </c>
      <c r="R319" s="26"/>
      <c r="S319" s="165">
        <v>44501</v>
      </c>
      <c r="T319" s="177">
        <v>0.1</v>
      </c>
      <c r="U319" s="13" t="s">
        <v>895</v>
      </c>
      <c r="V319" s="13" t="s">
        <v>108</v>
      </c>
      <c r="W319" s="13" t="s">
        <v>897</v>
      </c>
      <c r="X319" s="13">
        <v>13729153863</v>
      </c>
      <c r="Y319" s="13"/>
    </row>
    <row r="320" ht="40.5" spans="1:25">
      <c r="A320" s="18">
        <v>4</v>
      </c>
      <c r="B320" s="13" t="s">
        <v>884</v>
      </c>
      <c r="C320" s="13" t="s">
        <v>898</v>
      </c>
      <c r="D320" s="16" t="s">
        <v>899</v>
      </c>
      <c r="E320" s="13" t="s">
        <v>887</v>
      </c>
      <c r="F320" s="13" t="s">
        <v>39</v>
      </c>
      <c r="G320" s="13" t="s">
        <v>888</v>
      </c>
      <c r="H320" s="165">
        <v>43405</v>
      </c>
      <c r="I320" s="13" t="s">
        <v>889</v>
      </c>
      <c r="J320" s="13" t="s">
        <v>890</v>
      </c>
      <c r="K320" s="26">
        <f t="shared" si="21"/>
        <v>720000</v>
      </c>
      <c r="L320" s="26"/>
      <c r="M320" s="26">
        <v>720000</v>
      </c>
      <c r="N320" s="26"/>
      <c r="O320" s="26"/>
      <c r="P320" s="26"/>
      <c r="Q320" s="26">
        <f>K320</f>
        <v>720000</v>
      </c>
      <c r="R320" s="26"/>
      <c r="S320" s="165">
        <v>44501</v>
      </c>
      <c r="T320" s="177">
        <v>0.1</v>
      </c>
      <c r="U320" s="13" t="s">
        <v>898</v>
      </c>
      <c r="V320" s="13" t="s">
        <v>108</v>
      </c>
      <c r="W320" s="13" t="s">
        <v>900</v>
      </c>
      <c r="X320" s="13">
        <v>13822569199</v>
      </c>
      <c r="Y320" s="13"/>
    </row>
    <row r="321" ht="40.5" spans="1:25">
      <c r="A321" s="18">
        <v>5</v>
      </c>
      <c r="B321" s="13" t="s">
        <v>884</v>
      </c>
      <c r="C321" s="13" t="s">
        <v>901</v>
      </c>
      <c r="D321" s="16" t="s">
        <v>902</v>
      </c>
      <c r="E321" s="13" t="s">
        <v>887</v>
      </c>
      <c r="F321" s="13" t="s">
        <v>39</v>
      </c>
      <c r="G321" s="13" t="s">
        <v>888</v>
      </c>
      <c r="H321" s="165">
        <v>43405</v>
      </c>
      <c r="I321" s="13" t="s">
        <v>889</v>
      </c>
      <c r="J321" s="13" t="s">
        <v>890</v>
      </c>
      <c r="K321" s="26">
        <f t="shared" si="21"/>
        <v>945000</v>
      </c>
      <c r="L321" s="26"/>
      <c r="M321" s="26">
        <v>945000</v>
      </c>
      <c r="N321" s="26"/>
      <c r="O321" s="26"/>
      <c r="P321" s="26"/>
      <c r="Q321" s="26">
        <f>K321</f>
        <v>945000</v>
      </c>
      <c r="R321" s="26"/>
      <c r="S321" s="165">
        <v>44501</v>
      </c>
      <c r="T321" s="177">
        <v>0.1</v>
      </c>
      <c r="U321" s="13" t="s">
        <v>901</v>
      </c>
      <c r="V321" s="13" t="s">
        <v>108</v>
      </c>
      <c r="W321" s="13" t="s">
        <v>903</v>
      </c>
      <c r="X321" s="13">
        <v>13543514463</v>
      </c>
      <c r="Y321" s="13"/>
    </row>
    <row r="322" ht="40.5" spans="1:25">
      <c r="A322" s="18">
        <v>6</v>
      </c>
      <c r="B322" s="13" t="s">
        <v>884</v>
      </c>
      <c r="C322" s="13" t="s">
        <v>904</v>
      </c>
      <c r="D322" s="16" t="s">
        <v>905</v>
      </c>
      <c r="E322" s="13" t="s">
        <v>887</v>
      </c>
      <c r="F322" s="13" t="s">
        <v>39</v>
      </c>
      <c r="G322" s="13" t="s">
        <v>888</v>
      </c>
      <c r="H322" s="165">
        <v>43405</v>
      </c>
      <c r="I322" s="13" t="s">
        <v>889</v>
      </c>
      <c r="J322" s="13" t="s">
        <v>890</v>
      </c>
      <c r="K322" s="26">
        <f t="shared" si="21"/>
        <v>810000</v>
      </c>
      <c r="L322" s="26"/>
      <c r="M322" s="26">
        <v>810000</v>
      </c>
      <c r="N322" s="26"/>
      <c r="O322" s="26"/>
      <c r="P322" s="26"/>
      <c r="Q322" s="26">
        <f>K322</f>
        <v>810000</v>
      </c>
      <c r="R322" s="26"/>
      <c r="S322" s="165">
        <v>44501</v>
      </c>
      <c r="T322" s="177">
        <v>0.1</v>
      </c>
      <c r="U322" s="13" t="s">
        <v>904</v>
      </c>
      <c r="V322" s="13" t="s">
        <v>108</v>
      </c>
      <c r="W322" s="13" t="s">
        <v>906</v>
      </c>
      <c r="X322" s="13">
        <v>13659798278</v>
      </c>
      <c r="Y322" s="13"/>
    </row>
    <row r="323" ht="40.5" spans="1:25">
      <c r="A323" s="18">
        <v>7</v>
      </c>
      <c r="B323" s="13" t="s">
        <v>884</v>
      </c>
      <c r="C323" s="13" t="s">
        <v>907</v>
      </c>
      <c r="D323" s="16" t="s">
        <v>908</v>
      </c>
      <c r="E323" s="13" t="s">
        <v>887</v>
      </c>
      <c r="F323" s="13" t="s">
        <v>39</v>
      </c>
      <c r="G323" s="13" t="s">
        <v>888</v>
      </c>
      <c r="H323" s="165">
        <v>43405</v>
      </c>
      <c r="I323" s="13" t="s">
        <v>889</v>
      </c>
      <c r="J323" s="13" t="s">
        <v>890</v>
      </c>
      <c r="K323" s="26">
        <f t="shared" si="21"/>
        <v>140000</v>
      </c>
      <c r="L323" s="26"/>
      <c r="M323" s="26">
        <v>140000</v>
      </c>
      <c r="N323" s="26"/>
      <c r="O323" s="26"/>
      <c r="P323" s="26"/>
      <c r="Q323" s="26">
        <f>K323</f>
        <v>140000</v>
      </c>
      <c r="R323" s="26"/>
      <c r="S323" s="165">
        <v>44501</v>
      </c>
      <c r="T323" s="177">
        <v>0.1</v>
      </c>
      <c r="U323" s="13" t="s">
        <v>907</v>
      </c>
      <c r="V323" s="13" t="s">
        <v>108</v>
      </c>
      <c r="W323" s="13" t="s">
        <v>909</v>
      </c>
      <c r="X323" s="13">
        <v>13724706686</v>
      </c>
      <c r="Y323" s="13"/>
    </row>
    <row r="324" ht="40.5" spans="1:25">
      <c r="A324" s="18">
        <v>8</v>
      </c>
      <c r="B324" s="13" t="s">
        <v>884</v>
      </c>
      <c r="C324" s="13" t="s">
        <v>910</v>
      </c>
      <c r="D324" s="16" t="s">
        <v>911</v>
      </c>
      <c r="E324" s="13" t="s">
        <v>887</v>
      </c>
      <c r="F324" s="13" t="s">
        <v>39</v>
      </c>
      <c r="G324" s="13" t="s">
        <v>888</v>
      </c>
      <c r="H324" s="165">
        <v>43405</v>
      </c>
      <c r="I324" s="13" t="s">
        <v>889</v>
      </c>
      <c r="J324" s="13" t="s">
        <v>890</v>
      </c>
      <c r="K324" s="26">
        <f t="shared" si="21"/>
        <v>522000</v>
      </c>
      <c r="L324" s="26"/>
      <c r="M324" s="26">
        <v>522000</v>
      </c>
      <c r="N324" s="26"/>
      <c r="O324" s="26"/>
      <c r="P324" s="26"/>
      <c r="Q324" s="26">
        <v>522000</v>
      </c>
      <c r="R324" s="26"/>
      <c r="S324" s="165">
        <v>44501</v>
      </c>
      <c r="T324" s="177">
        <v>0.1</v>
      </c>
      <c r="U324" s="13" t="s">
        <v>910</v>
      </c>
      <c r="V324" s="13" t="s">
        <v>108</v>
      </c>
      <c r="W324" s="13" t="s">
        <v>912</v>
      </c>
      <c r="X324" s="13">
        <v>15900185556</v>
      </c>
      <c r="Y324" s="13"/>
    </row>
    <row r="325" ht="40.5" spans="1:25">
      <c r="A325" s="18">
        <v>9</v>
      </c>
      <c r="B325" s="13" t="s">
        <v>884</v>
      </c>
      <c r="C325" s="13" t="s">
        <v>913</v>
      </c>
      <c r="D325" s="16" t="s">
        <v>914</v>
      </c>
      <c r="E325" s="13" t="s">
        <v>887</v>
      </c>
      <c r="F325" s="13" t="s">
        <v>39</v>
      </c>
      <c r="G325" s="13" t="s">
        <v>888</v>
      </c>
      <c r="H325" s="165">
        <v>43405</v>
      </c>
      <c r="I325" s="13" t="s">
        <v>889</v>
      </c>
      <c r="J325" s="13" t="s">
        <v>890</v>
      </c>
      <c r="K325" s="26">
        <f t="shared" si="21"/>
        <v>470000</v>
      </c>
      <c r="L325" s="26"/>
      <c r="M325" s="26">
        <v>470000</v>
      </c>
      <c r="N325" s="26"/>
      <c r="O325" s="26"/>
      <c r="P325" s="26"/>
      <c r="Q325" s="26">
        <f t="shared" ref="Q325:Q349" si="22">K325</f>
        <v>470000</v>
      </c>
      <c r="R325" s="26"/>
      <c r="S325" s="165">
        <v>44501</v>
      </c>
      <c r="T325" s="177">
        <v>0.1</v>
      </c>
      <c r="U325" s="13" t="s">
        <v>913</v>
      </c>
      <c r="V325" s="13" t="s">
        <v>915</v>
      </c>
      <c r="W325" s="13" t="s">
        <v>916</v>
      </c>
      <c r="X325" s="13">
        <v>15802006198</v>
      </c>
      <c r="Y325" s="13"/>
    </row>
    <row r="326" ht="40.5" spans="1:25">
      <c r="A326" s="18">
        <v>10</v>
      </c>
      <c r="B326" s="13" t="s">
        <v>884</v>
      </c>
      <c r="C326" s="13" t="s">
        <v>917</v>
      </c>
      <c r="D326" s="16" t="s">
        <v>918</v>
      </c>
      <c r="E326" s="13" t="s">
        <v>887</v>
      </c>
      <c r="F326" s="13" t="s">
        <v>39</v>
      </c>
      <c r="G326" s="13" t="s">
        <v>888</v>
      </c>
      <c r="H326" s="165">
        <v>43405</v>
      </c>
      <c r="I326" s="13" t="s">
        <v>889</v>
      </c>
      <c r="J326" s="13" t="s">
        <v>890</v>
      </c>
      <c r="K326" s="26">
        <f t="shared" si="21"/>
        <v>190000</v>
      </c>
      <c r="L326" s="26"/>
      <c r="M326" s="26">
        <v>190000</v>
      </c>
      <c r="N326" s="26"/>
      <c r="O326" s="26"/>
      <c r="P326" s="26"/>
      <c r="Q326" s="26">
        <f t="shared" si="22"/>
        <v>190000</v>
      </c>
      <c r="R326" s="26"/>
      <c r="S326" s="165">
        <v>44501</v>
      </c>
      <c r="T326" s="177">
        <v>0.1</v>
      </c>
      <c r="U326" s="13" t="s">
        <v>917</v>
      </c>
      <c r="V326" s="13" t="s">
        <v>108</v>
      </c>
      <c r="W326" s="13" t="s">
        <v>919</v>
      </c>
      <c r="X326" s="13">
        <v>15219288733</v>
      </c>
      <c r="Y326" s="13"/>
    </row>
    <row r="327" ht="54" spans="1:25">
      <c r="A327" s="18">
        <v>11</v>
      </c>
      <c r="B327" s="13" t="s">
        <v>884</v>
      </c>
      <c r="C327" s="13" t="s">
        <v>885</v>
      </c>
      <c r="D327" s="16" t="s">
        <v>920</v>
      </c>
      <c r="E327" s="13" t="s">
        <v>921</v>
      </c>
      <c r="F327" s="13" t="s">
        <v>39</v>
      </c>
      <c r="G327" s="13" t="s">
        <v>367</v>
      </c>
      <c r="H327" s="165">
        <v>43405</v>
      </c>
      <c r="I327" s="13" t="s">
        <v>889</v>
      </c>
      <c r="J327" s="13" t="s">
        <v>890</v>
      </c>
      <c r="K327" s="26">
        <f t="shared" si="21"/>
        <v>71599</v>
      </c>
      <c r="L327" s="26"/>
      <c r="M327" s="26">
        <v>71599</v>
      </c>
      <c r="N327" s="26"/>
      <c r="O327" s="26"/>
      <c r="P327" s="26"/>
      <c r="Q327" s="26">
        <f t="shared" si="22"/>
        <v>71599</v>
      </c>
      <c r="R327" s="26"/>
      <c r="S327" s="165">
        <v>47061</v>
      </c>
      <c r="T327" s="199">
        <v>0.096</v>
      </c>
      <c r="U327" s="13" t="s">
        <v>885</v>
      </c>
      <c r="V327" s="13" t="s">
        <v>108</v>
      </c>
      <c r="W327" s="13" t="s">
        <v>891</v>
      </c>
      <c r="X327" s="13">
        <v>13822560600</v>
      </c>
      <c r="Y327" s="13"/>
    </row>
    <row r="328" ht="54" spans="1:25">
      <c r="A328" s="18">
        <v>12</v>
      </c>
      <c r="B328" s="13" t="s">
        <v>884</v>
      </c>
      <c r="C328" s="13" t="s">
        <v>892</v>
      </c>
      <c r="D328" s="16" t="s">
        <v>922</v>
      </c>
      <c r="E328" s="13" t="s">
        <v>921</v>
      </c>
      <c r="F328" s="13" t="s">
        <v>39</v>
      </c>
      <c r="G328" s="13" t="s">
        <v>367</v>
      </c>
      <c r="H328" s="165">
        <v>43405</v>
      </c>
      <c r="I328" s="13" t="s">
        <v>889</v>
      </c>
      <c r="J328" s="13" t="s">
        <v>890</v>
      </c>
      <c r="K328" s="26">
        <f t="shared" si="21"/>
        <v>204058</v>
      </c>
      <c r="L328" s="26"/>
      <c r="M328" s="26">
        <v>204058</v>
      </c>
      <c r="N328" s="26"/>
      <c r="O328" s="26"/>
      <c r="P328" s="26"/>
      <c r="Q328" s="26">
        <f t="shared" si="22"/>
        <v>204058</v>
      </c>
      <c r="R328" s="26"/>
      <c r="S328" s="165">
        <v>47061</v>
      </c>
      <c r="T328" s="199">
        <v>0.096</v>
      </c>
      <c r="U328" s="13" t="s">
        <v>892</v>
      </c>
      <c r="V328" s="13" t="s">
        <v>108</v>
      </c>
      <c r="W328" s="13" t="s">
        <v>894</v>
      </c>
      <c r="X328" s="13">
        <v>15113585001</v>
      </c>
      <c r="Y328" s="13"/>
    </row>
    <row r="329" ht="54" spans="1:25">
      <c r="A329" s="18">
        <v>13</v>
      </c>
      <c r="B329" s="13" t="s">
        <v>884</v>
      </c>
      <c r="C329" s="13" t="s">
        <v>895</v>
      </c>
      <c r="D329" s="16" t="s">
        <v>923</v>
      </c>
      <c r="E329" s="13" t="s">
        <v>921</v>
      </c>
      <c r="F329" s="13" t="s">
        <v>39</v>
      </c>
      <c r="G329" s="13" t="s">
        <v>367</v>
      </c>
      <c r="H329" s="165">
        <v>43405</v>
      </c>
      <c r="I329" s="13" t="s">
        <v>889</v>
      </c>
      <c r="J329" s="13" t="s">
        <v>890</v>
      </c>
      <c r="K329" s="26">
        <f t="shared" si="21"/>
        <v>193318</v>
      </c>
      <c r="L329" s="26"/>
      <c r="M329" s="26">
        <v>193318</v>
      </c>
      <c r="N329" s="26"/>
      <c r="O329" s="26"/>
      <c r="P329" s="26"/>
      <c r="Q329" s="26">
        <f t="shared" si="22"/>
        <v>193318</v>
      </c>
      <c r="R329" s="26"/>
      <c r="S329" s="165">
        <v>47061</v>
      </c>
      <c r="T329" s="199">
        <v>0.096</v>
      </c>
      <c r="U329" s="13" t="s">
        <v>895</v>
      </c>
      <c r="V329" s="13" t="s">
        <v>108</v>
      </c>
      <c r="W329" s="13" t="s">
        <v>897</v>
      </c>
      <c r="X329" s="13">
        <v>13729153863</v>
      </c>
      <c r="Y329" s="13"/>
    </row>
    <row r="330" ht="54" spans="1:25">
      <c r="A330" s="18">
        <v>14</v>
      </c>
      <c r="B330" s="13" t="s">
        <v>884</v>
      </c>
      <c r="C330" s="13" t="s">
        <v>924</v>
      </c>
      <c r="D330" s="16" t="s">
        <v>925</v>
      </c>
      <c r="E330" s="13" t="s">
        <v>921</v>
      </c>
      <c r="F330" s="13" t="s">
        <v>39</v>
      </c>
      <c r="G330" s="13" t="s">
        <v>367</v>
      </c>
      <c r="H330" s="165">
        <v>43405</v>
      </c>
      <c r="I330" s="13" t="s">
        <v>889</v>
      </c>
      <c r="J330" s="13" t="s">
        <v>890</v>
      </c>
      <c r="K330" s="26">
        <f t="shared" si="21"/>
        <v>89499</v>
      </c>
      <c r="L330" s="26"/>
      <c r="M330" s="26">
        <v>89499</v>
      </c>
      <c r="N330" s="26"/>
      <c r="O330" s="26"/>
      <c r="P330" s="26"/>
      <c r="Q330" s="26">
        <f t="shared" si="22"/>
        <v>89499</v>
      </c>
      <c r="R330" s="26"/>
      <c r="S330" s="165">
        <v>47061</v>
      </c>
      <c r="T330" s="199">
        <v>0.096</v>
      </c>
      <c r="U330" s="13" t="s">
        <v>924</v>
      </c>
      <c r="V330" s="13" t="s">
        <v>108</v>
      </c>
      <c r="W330" s="13" t="s">
        <v>926</v>
      </c>
      <c r="X330" s="13">
        <v>15875911333</v>
      </c>
      <c r="Y330" s="13"/>
    </row>
    <row r="331" ht="54" spans="1:25">
      <c r="A331" s="18">
        <v>15</v>
      </c>
      <c r="B331" s="13" t="s">
        <v>884</v>
      </c>
      <c r="C331" s="13" t="s">
        <v>927</v>
      </c>
      <c r="D331" s="16" t="s">
        <v>928</v>
      </c>
      <c r="E331" s="13" t="s">
        <v>921</v>
      </c>
      <c r="F331" s="13" t="s">
        <v>39</v>
      </c>
      <c r="G331" s="13" t="s">
        <v>367</v>
      </c>
      <c r="H331" s="165">
        <v>43405</v>
      </c>
      <c r="I331" s="13" t="s">
        <v>889</v>
      </c>
      <c r="J331" s="13" t="s">
        <v>890</v>
      </c>
      <c r="K331" s="26">
        <f t="shared" si="21"/>
        <v>89499</v>
      </c>
      <c r="L331" s="26"/>
      <c r="M331" s="26">
        <v>89499</v>
      </c>
      <c r="N331" s="26"/>
      <c r="O331" s="26"/>
      <c r="P331" s="26"/>
      <c r="Q331" s="26">
        <f t="shared" si="22"/>
        <v>89499</v>
      </c>
      <c r="R331" s="26"/>
      <c r="S331" s="165">
        <v>47061</v>
      </c>
      <c r="T331" s="199">
        <v>0.096</v>
      </c>
      <c r="U331" s="13" t="s">
        <v>927</v>
      </c>
      <c r="V331" s="13" t="s">
        <v>108</v>
      </c>
      <c r="W331" s="13" t="s">
        <v>929</v>
      </c>
      <c r="X331" s="13">
        <v>13824839509</v>
      </c>
      <c r="Y331" s="13"/>
    </row>
    <row r="332" ht="54" spans="1:25">
      <c r="A332" s="18">
        <v>16</v>
      </c>
      <c r="B332" s="13" t="s">
        <v>884</v>
      </c>
      <c r="C332" s="13" t="s">
        <v>898</v>
      </c>
      <c r="D332" s="16" t="s">
        <v>930</v>
      </c>
      <c r="E332" s="13" t="s">
        <v>921</v>
      </c>
      <c r="F332" s="13" t="s">
        <v>39</v>
      </c>
      <c r="G332" s="13" t="s">
        <v>367</v>
      </c>
      <c r="H332" s="165">
        <v>43405</v>
      </c>
      <c r="I332" s="13" t="s">
        <v>889</v>
      </c>
      <c r="J332" s="13" t="s">
        <v>890</v>
      </c>
      <c r="K332" s="26">
        <f t="shared" si="21"/>
        <v>468975</v>
      </c>
      <c r="L332" s="26"/>
      <c r="M332" s="26">
        <v>468975</v>
      </c>
      <c r="N332" s="26"/>
      <c r="O332" s="26"/>
      <c r="P332" s="26"/>
      <c r="Q332" s="26">
        <f t="shared" si="22"/>
        <v>468975</v>
      </c>
      <c r="R332" s="26"/>
      <c r="S332" s="165">
        <v>47061</v>
      </c>
      <c r="T332" s="199">
        <v>0.096</v>
      </c>
      <c r="U332" s="13" t="s">
        <v>898</v>
      </c>
      <c r="V332" s="13" t="s">
        <v>108</v>
      </c>
      <c r="W332" s="13" t="s">
        <v>900</v>
      </c>
      <c r="X332" s="13">
        <v>13822569199</v>
      </c>
      <c r="Y332" s="13"/>
    </row>
    <row r="333" ht="54" spans="1:25">
      <c r="A333" s="18">
        <v>17</v>
      </c>
      <c r="B333" s="13" t="s">
        <v>884</v>
      </c>
      <c r="C333" s="13" t="s">
        <v>931</v>
      </c>
      <c r="D333" s="13" t="s">
        <v>932</v>
      </c>
      <c r="E333" s="13" t="s">
        <v>921</v>
      </c>
      <c r="F333" s="13" t="s">
        <v>39</v>
      </c>
      <c r="G333" s="13" t="s">
        <v>367</v>
      </c>
      <c r="H333" s="165">
        <v>43405</v>
      </c>
      <c r="I333" s="13" t="s">
        <v>889</v>
      </c>
      <c r="J333" s="13" t="s">
        <v>890</v>
      </c>
      <c r="K333" s="26">
        <f t="shared" si="21"/>
        <v>211218</v>
      </c>
      <c r="L333" s="26"/>
      <c r="M333" s="26">
        <v>211218</v>
      </c>
      <c r="N333" s="26"/>
      <c r="O333" s="26"/>
      <c r="P333" s="26"/>
      <c r="Q333" s="26">
        <f t="shared" si="22"/>
        <v>211218</v>
      </c>
      <c r="R333" s="26"/>
      <c r="S333" s="165">
        <v>47061</v>
      </c>
      <c r="T333" s="199">
        <v>0.096</v>
      </c>
      <c r="U333" s="13" t="s">
        <v>931</v>
      </c>
      <c r="V333" s="13" t="s">
        <v>108</v>
      </c>
      <c r="W333" s="13" t="s">
        <v>933</v>
      </c>
      <c r="X333" s="13">
        <v>13421720926</v>
      </c>
      <c r="Y333" s="13"/>
    </row>
    <row r="334" ht="54" spans="1:25">
      <c r="A334" s="18">
        <v>18</v>
      </c>
      <c r="B334" s="13" t="s">
        <v>884</v>
      </c>
      <c r="C334" s="13" t="s">
        <v>934</v>
      </c>
      <c r="D334" s="13" t="s">
        <v>935</v>
      </c>
      <c r="E334" s="13" t="s">
        <v>921</v>
      </c>
      <c r="F334" s="13" t="s">
        <v>39</v>
      </c>
      <c r="G334" s="13" t="s">
        <v>367</v>
      </c>
      <c r="H334" s="165">
        <v>43405</v>
      </c>
      <c r="I334" s="13" t="s">
        <v>889</v>
      </c>
      <c r="J334" s="13" t="s">
        <v>890</v>
      </c>
      <c r="K334" s="26">
        <f t="shared" si="21"/>
        <v>157518</v>
      </c>
      <c r="L334" s="26"/>
      <c r="M334" s="26">
        <v>157518</v>
      </c>
      <c r="N334" s="26"/>
      <c r="O334" s="26"/>
      <c r="P334" s="26"/>
      <c r="Q334" s="26">
        <f t="shared" si="22"/>
        <v>157518</v>
      </c>
      <c r="R334" s="26"/>
      <c r="S334" s="165">
        <v>47061</v>
      </c>
      <c r="T334" s="199">
        <v>0.096</v>
      </c>
      <c r="U334" s="13" t="s">
        <v>934</v>
      </c>
      <c r="V334" s="13" t="s">
        <v>108</v>
      </c>
      <c r="W334" s="13" t="s">
        <v>936</v>
      </c>
      <c r="X334" s="13">
        <v>13435226318</v>
      </c>
      <c r="Y334" s="13"/>
    </row>
    <row r="335" ht="54" spans="1:25">
      <c r="A335" s="18">
        <v>19</v>
      </c>
      <c r="B335" s="13" t="s">
        <v>884</v>
      </c>
      <c r="C335" s="13" t="s">
        <v>937</v>
      </c>
      <c r="D335" s="13" t="s">
        <v>938</v>
      </c>
      <c r="E335" s="13" t="s">
        <v>921</v>
      </c>
      <c r="F335" s="13" t="s">
        <v>39</v>
      </c>
      <c r="G335" s="13" t="s">
        <v>367</v>
      </c>
      <c r="H335" s="165">
        <v>43405</v>
      </c>
      <c r="I335" s="13" t="s">
        <v>889</v>
      </c>
      <c r="J335" s="13" t="s">
        <v>890</v>
      </c>
      <c r="K335" s="26">
        <f t="shared" si="21"/>
        <v>211218</v>
      </c>
      <c r="L335" s="26"/>
      <c r="M335" s="26">
        <v>211218</v>
      </c>
      <c r="N335" s="26"/>
      <c r="O335" s="26"/>
      <c r="P335" s="26"/>
      <c r="Q335" s="26">
        <f t="shared" si="22"/>
        <v>211218</v>
      </c>
      <c r="R335" s="26"/>
      <c r="S335" s="165">
        <v>47061</v>
      </c>
      <c r="T335" s="199">
        <v>0.096</v>
      </c>
      <c r="U335" s="13" t="s">
        <v>937</v>
      </c>
      <c r="V335" s="13" t="s">
        <v>108</v>
      </c>
      <c r="W335" s="13" t="s">
        <v>939</v>
      </c>
      <c r="X335" s="13">
        <v>13824839502</v>
      </c>
      <c r="Y335" s="13"/>
    </row>
    <row r="336" ht="54" spans="1:25">
      <c r="A336" s="18">
        <v>20</v>
      </c>
      <c r="B336" s="13" t="s">
        <v>884</v>
      </c>
      <c r="C336" s="13" t="s">
        <v>940</v>
      </c>
      <c r="D336" s="13" t="s">
        <v>941</v>
      </c>
      <c r="E336" s="13" t="s">
        <v>921</v>
      </c>
      <c r="F336" s="13" t="s">
        <v>39</v>
      </c>
      <c r="G336" s="13" t="s">
        <v>367</v>
      </c>
      <c r="H336" s="165">
        <v>43405</v>
      </c>
      <c r="I336" s="13" t="s">
        <v>889</v>
      </c>
      <c r="J336" s="13" t="s">
        <v>890</v>
      </c>
      <c r="K336" s="26">
        <f t="shared" si="21"/>
        <v>128879</v>
      </c>
      <c r="L336" s="26"/>
      <c r="M336" s="26">
        <v>128879</v>
      </c>
      <c r="N336" s="26"/>
      <c r="O336" s="26"/>
      <c r="P336" s="26"/>
      <c r="Q336" s="26">
        <f t="shared" si="22"/>
        <v>128879</v>
      </c>
      <c r="R336" s="26"/>
      <c r="S336" s="165">
        <v>47061</v>
      </c>
      <c r="T336" s="199">
        <v>0.096</v>
      </c>
      <c r="U336" s="13" t="s">
        <v>940</v>
      </c>
      <c r="V336" s="13" t="s">
        <v>108</v>
      </c>
      <c r="W336" s="13" t="s">
        <v>942</v>
      </c>
      <c r="X336" s="13">
        <v>15218266603</v>
      </c>
      <c r="Y336" s="13"/>
    </row>
    <row r="337" ht="54" spans="1:25">
      <c r="A337" s="18">
        <v>21</v>
      </c>
      <c r="B337" s="13" t="s">
        <v>884</v>
      </c>
      <c r="C337" s="13" t="s">
        <v>901</v>
      </c>
      <c r="D337" s="13" t="s">
        <v>943</v>
      </c>
      <c r="E337" s="13" t="s">
        <v>921</v>
      </c>
      <c r="F337" s="13" t="s">
        <v>39</v>
      </c>
      <c r="G337" s="13" t="s">
        <v>367</v>
      </c>
      <c r="H337" s="165">
        <v>43405</v>
      </c>
      <c r="I337" s="13" t="s">
        <v>889</v>
      </c>
      <c r="J337" s="13" t="s">
        <v>890</v>
      </c>
      <c r="K337" s="26">
        <f t="shared" si="21"/>
        <v>640813</v>
      </c>
      <c r="L337" s="26"/>
      <c r="M337" s="26">
        <v>640813</v>
      </c>
      <c r="N337" s="26"/>
      <c r="O337" s="26"/>
      <c r="P337" s="26"/>
      <c r="Q337" s="26">
        <f t="shared" si="22"/>
        <v>640813</v>
      </c>
      <c r="R337" s="26"/>
      <c r="S337" s="165">
        <v>47061</v>
      </c>
      <c r="T337" s="199">
        <v>0.096</v>
      </c>
      <c r="U337" s="13" t="s">
        <v>901</v>
      </c>
      <c r="V337" s="13" t="s">
        <v>108</v>
      </c>
      <c r="W337" s="13" t="s">
        <v>903</v>
      </c>
      <c r="X337" s="13">
        <v>13543514463</v>
      </c>
      <c r="Y337" s="13"/>
    </row>
    <row r="338" ht="54" spans="1:25">
      <c r="A338" s="18">
        <v>22</v>
      </c>
      <c r="B338" s="13" t="s">
        <v>884</v>
      </c>
      <c r="C338" s="13" t="s">
        <v>944</v>
      </c>
      <c r="D338" s="13" t="s">
        <v>945</v>
      </c>
      <c r="E338" s="13" t="s">
        <v>921</v>
      </c>
      <c r="F338" s="13" t="s">
        <v>39</v>
      </c>
      <c r="G338" s="13" t="s">
        <v>367</v>
      </c>
      <c r="H338" s="165">
        <v>43405</v>
      </c>
      <c r="I338" s="13" t="s">
        <v>889</v>
      </c>
      <c r="J338" s="13" t="s">
        <v>890</v>
      </c>
      <c r="K338" s="26">
        <f t="shared" si="21"/>
        <v>204058</v>
      </c>
      <c r="L338" s="26"/>
      <c r="M338" s="26">
        <v>204058</v>
      </c>
      <c r="N338" s="26"/>
      <c r="O338" s="26"/>
      <c r="P338" s="26"/>
      <c r="Q338" s="26">
        <f t="shared" si="22"/>
        <v>204058</v>
      </c>
      <c r="R338" s="26"/>
      <c r="S338" s="165">
        <v>47061</v>
      </c>
      <c r="T338" s="199">
        <v>0.096</v>
      </c>
      <c r="U338" s="13" t="s">
        <v>944</v>
      </c>
      <c r="V338" s="13" t="s">
        <v>108</v>
      </c>
      <c r="W338" s="13" t="s">
        <v>946</v>
      </c>
      <c r="X338" s="13">
        <v>13729169033</v>
      </c>
      <c r="Y338" s="13"/>
    </row>
    <row r="339" ht="54" spans="1:25">
      <c r="A339" s="18">
        <v>23</v>
      </c>
      <c r="B339" s="13" t="s">
        <v>884</v>
      </c>
      <c r="C339" s="13" t="s">
        <v>904</v>
      </c>
      <c r="D339" s="13" t="s">
        <v>947</v>
      </c>
      <c r="E339" s="13" t="s">
        <v>921</v>
      </c>
      <c r="F339" s="13" t="s">
        <v>39</v>
      </c>
      <c r="G339" s="13" t="s">
        <v>367</v>
      </c>
      <c r="H339" s="165">
        <v>43405</v>
      </c>
      <c r="I339" s="13" t="s">
        <v>889</v>
      </c>
      <c r="J339" s="13" t="s">
        <v>890</v>
      </c>
      <c r="K339" s="26">
        <f t="shared" si="21"/>
        <v>508354</v>
      </c>
      <c r="L339" s="26"/>
      <c r="M339" s="26">
        <v>508354</v>
      </c>
      <c r="N339" s="26"/>
      <c r="O339" s="26"/>
      <c r="P339" s="26"/>
      <c r="Q339" s="26">
        <f t="shared" si="22"/>
        <v>508354</v>
      </c>
      <c r="R339" s="26"/>
      <c r="S339" s="165">
        <v>47061</v>
      </c>
      <c r="T339" s="199">
        <v>0.096</v>
      </c>
      <c r="U339" s="13" t="s">
        <v>904</v>
      </c>
      <c r="V339" s="13" t="s">
        <v>108</v>
      </c>
      <c r="W339" s="13" t="s">
        <v>906</v>
      </c>
      <c r="X339" s="13">
        <v>13659798278</v>
      </c>
      <c r="Y339" s="13"/>
    </row>
    <row r="340" ht="54" spans="1:25">
      <c r="A340" s="18">
        <v>24</v>
      </c>
      <c r="B340" s="13" t="s">
        <v>884</v>
      </c>
      <c r="C340" s="13" t="s">
        <v>948</v>
      </c>
      <c r="D340" s="13" t="s">
        <v>949</v>
      </c>
      <c r="E340" s="13" t="s">
        <v>921</v>
      </c>
      <c r="F340" s="13" t="s">
        <v>39</v>
      </c>
      <c r="G340" s="13" t="s">
        <v>367</v>
      </c>
      <c r="H340" s="165">
        <v>43405</v>
      </c>
      <c r="I340" s="13" t="s">
        <v>889</v>
      </c>
      <c r="J340" s="13" t="s">
        <v>890</v>
      </c>
      <c r="K340" s="26">
        <f t="shared" si="21"/>
        <v>254177</v>
      </c>
      <c r="L340" s="26"/>
      <c r="M340" s="26">
        <v>254177</v>
      </c>
      <c r="N340" s="26"/>
      <c r="O340" s="26"/>
      <c r="P340" s="26"/>
      <c r="Q340" s="26">
        <f t="shared" si="22"/>
        <v>254177</v>
      </c>
      <c r="R340" s="26"/>
      <c r="S340" s="165">
        <v>47061</v>
      </c>
      <c r="T340" s="199">
        <v>0.096</v>
      </c>
      <c r="U340" s="13" t="s">
        <v>948</v>
      </c>
      <c r="V340" s="13" t="s">
        <v>108</v>
      </c>
      <c r="W340" s="13" t="s">
        <v>950</v>
      </c>
      <c r="X340" s="13">
        <v>13553566829</v>
      </c>
      <c r="Y340" s="13"/>
    </row>
    <row r="341" ht="54" spans="1:25">
      <c r="A341" s="18">
        <v>25</v>
      </c>
      <c r="B341" s="13" t="s">
        <v>884</v>
      </c>
      <c r="C341" s="13" t="s">
        <v>907</v>
      </c>
      <c r="D341" s="13" t="s">
        <v>951</v>
      </c>
      <c r="E341" s="13" t="s">
        <v>921</v>
      </c>
      <c r="F341" s="13" t="s">
        <v>39</v>
      </c>
      <c r="G341" s="13" t="s">
        <v>367</v>
      </c>
      <c r="H341" s="165">
        <v>43405</v>
      </c>
      <c r="I341" s="13" t="s">
        <v>889</v>
      </c>
      <c r="J341" s="13" t="s">
        <v>890</v>
      </c>
      <c r="K341" s="26">
        <f t="shared" si="21"/>
        <v>110979</v>
      </c>
      <c r="L341" s="26"/>
      <c r="M341" s="26">
        <v>110979</v>
      </c>
      <c r="N341" s="26"/>
      <c r="O341" s="26"/>
      <c r="P341" s="26"/>
      <c r="Q341" s="26">
        <f t="shared" si="22"/>
        <v>110979</v>
      </c>
      <c r="R341" s="26"/>
      <c r="S341" s="165">
        <v>47061</v>
      </c>
      <c r="T341" s="199">
        <v>0.096</v>
      </c>
      <c r="U341" s="13" t="s">
        <v>907</v>
      </c>
      <c r="V341" s="13" t="s">
        <v>108</v>
      </c>
      <c r="W341" s="13" t="s">
        <v>909</v>
      </c>
      <c r="X341" s="13">
        <v>13724706686</v>
      </c>
      <c r="Y341" s="13"/>
    </row>
    <row r="342" ht="54" spans="1:25">
      <c r="A342" s="18">
        <v>26</v>
      </c>
      <c r="B342" s="13" t="s">
        <v>884</v>
      </c>
      <c r="C342" s="13" t="s">
        <v>952</v>
      </c>
      <c r="D342" s="13" t="s">
        <v>953</v>
      </c>
      <c r="E342" s="13" t="s">
        <v>921</v>
      </c>
      <c r="F342" s="13" t="s">
        <v>39</v>
      </c>
      <c r="G342" s="13" t="s">
        <v>367</v>
      </c>
      <c r="H342" s="165">
        <v>43405</v>
      </c>
      <c r="I342" s="13" t="s">
        <v>889</v>
      </c>
      <c r="J342" s="13" t="s">
        <v>890</v>
      </c>
      <c r="K342" s="26">
        <f t="shared" si="21"/>
        <v>354416</v>
      </c>
      <c r="L342" s="26"/>
      <c r="M342" s="26">
        <v>354416</v>
      </c>
      <c r="N342" s="26"/>
      <c r="O342" s="26"/>
      <c r="P342" s="26"/>
      <c r="Q342" s="26">
        <f t="shared" si="22"/>
        <v>354416</v>
      </c>
      <c r="R342" s="26"/>
      <c r="S342" s="165">
        <v>47061</v>
      </c>
      <c r="T342" s="199">
        <v>0.096</v>
      </c>
      <c r="U342" s="13" t="s">
        <v>952</v>
      </c>
      <c r="V342" s="13" t="s">
        <v>108</v>
      </c>
      <c r="W342" s="13" t="s">
        <v>954</v>
      </c>
      <c r="X342" s="13">
        <v>13790978151</v>
      </c>
      <c r="Y342" s="13"/>
    </row>
    <row r="343" ht="54" spans="1:25">
      <c r="A343" s="18">
        <v>27</v>
      </c>
      <c r="B343" s="13" t="s">
        <v>884</v>
      </c>
      <c r="C343" s="13" t="s">
        <v>955</v>
      </c>
      <c r="D343" s="13" t="s">
        <v>956</v>
      </c>
      <c r="E343" s="13" t="s">
        <v>921</v>
      </c>
      <c r="F343" s="13" t="s">
        <v>39</v>
      </c>
      <c r="G343" s="13" t="s">
        <v>367</v>
      </c>
      <c r="H343" s="165">
        <v>43405</v>
      </c>
      <c r="I343" s="13" t="s">
        <v>889</v>
      </c>
      <c r="J343" s="13" t="s">
        <v>890</v>
      </c>
      <c r="K343" s="26">
        <f t="shared" si="21"/>
        <v>959428</v>
      </c>
      <c r="L343" s="26"/>
      <c r="M343" s="26">
        <v>959428</v>
      </c>
      <c r="N343" s="26"/>
      <c r="O343" s="26"/>
      <c r="P343" s="26"/>
      <c r="Q343" s="26">
        <f t="shared" si="22"/>
        <v>959428</v>
      </c>
      <c r="R343" s="26"/>
      <c r="S343" s="165">
        <v>47061</v>
      </c>
      <c r="T343" s="199">
        <v>0.096</v>
      </c>
      <c r="U343" s="13" t="s">
        <v>955</v>
      </c>
      <c r="V343" s="13" t="s">
        <v>108</v>
      </c>
      <c r="W343" s="13" t="s">
        <v>957</v>
      </c>
      <c r="X343" s="13">
        <v>15875962068</v>
      </c>
      <c r="Y343" s="13"/>
    </row>
    <row r="344" ht="54" spans="1:25">
      <c r="A344" s="18">
        <v>28</v>
      </c>
      <c r="B344" s="13" t="s">
        <v>884</v>
      </c>
      <c r="C344" s="13" t="s">
        <v>958</v>
      </c>
      <c r="D344" s="13" t="s">
        <v>959</v>
      </c>
      <c r="E344" s="13" t="s">
        <v>921</v>
      </c>
      <c r="F344" s="13" t="s">
        <v>39</v>
      </c>
      <c r="G344" s="13" t="s">
        <v>367</v>
      </c>
      <c r="H344" s="165">
        <v>43405</v>
      </c>
      <c r="I344" s="13" t="s">
        <v>889</v>
      </c>
      <c r="J344" s="13" t="s">
        <v>890</v>
      </c>
      <c r="K344" s="26">
        <f t="shared" si="21"/>
        <v>232697</v>
      </c>
      <c r="L344" s="26"/>
      <c r="M344" s="26">
        <v>232697</v>
      </c>
      <c r="N344" s="26"/>
      <c r="O344" s="26"/>
      <c r="P344" s="26"/>
      <c r="Q344" s="26">
        <f t="shared" si="22"/>
        <v>232697</v>
      </c>
      <c r="R344" s="26"/>
      <c r="S344" s="165">
        <v>47061</v>
      </c>
      <c r="T344" s="199">
        <v>0.096</v>
      </c>
      <c r="U344" s="13" t="s">
        <v>958</v>
      </c>
      <c r="V344" s="13" t="s">
        <v>108</v>
      </c>
      <c r="W344" s="13" t="s">
        <v>960</v>
      </c>
      <c r="X344" s="13">
        <v>13827160763</v>
      </c>
      <c r="Y344" s="13"/>
    </row>
    <row r="345" ht="54" spans="1:25">
      <c r="A345" s="18">
        <v>29</v>
      </c>
      <c r="B345" s="13" t="s">
        <v>884</v>
      </c>
      <c r="C345" s="13" t="s">
        <v>961</v>
      </c>
      <c r="D345" s="13" t="s">
        <v>962</v>
      </c>
      <c r="E345" s="13" t="s">
        <v>921</v>
      </c>
      <c r="F345" s="13" t="s">
        <v>39</v>
      </c>
      <c r="G345" s="13" t="s">
        <v>367</v>
      </c>
      <c r="H345" s="165">
        <v>43405</v>
      </c>
      <c r="I345" s="13" t="s">
        <v>889</v>
      </c>
      <c r="J345" s="13" t="s">
        <v>890</v>
      </c>
      <c r="K345" s="26">
        <f t="shared" si="21"/>
        <v>146778</v>
      </c>
      <c r="L345" s="26"/>
      <c r="M345" s="26">
        <v>146778</v>
      </c>
      <c r="N345" s="26"/>
      <c r="O345" s="26"/>
      <c r="P345" s="26"/>
      <c r="Q345" s="26">
        <f t="shared" si="22"/>
        <v>146778</v>
      </c>
      <c r="R345" s="26"/>
      <c r="S345" s="165">
        <v>47061</v>
      </c>
      <c r="T345" s="199">
        <v>0.096</v>
      </c>
      <c r="U345" s="13" t="s">
        <v>961</v>
      </c>
      <c r="V345" s="13" t="s">
        <v>108</v>
      </c>
      <c r="W345" s="13" t="s">
        <v>963</v>
      </c>
      <c r="X345" s="13">
        <v>13729106299</v>
      </c>
      <c r="Y345" s="13"/>
    </row>
    <row r="346" ht="54" spans="1:25">
      <c r="A346" s="18">
        <v>30</v>
      </c>
      <c r="B346" s="13" t="s">
        <v>884</v>
      </c>
      <c r="C346" s="13" t="s">
        <v>913</v>
      </c>
      <c r="D346" s="13" t="s">
        <v>964</v>
      </c>
      <c r="E346" s="13" t="s">
        <v>921</v>
      </c>
      <c r="F346" s="13" t="s">
        <v>39</v>
      </c>
      <c r="G346" s="13" t="s">
        <v>367</v>
      </c>
      <c r="H346" s="165">
        <v>43405</v>
      </c>
      <c r="I346" s="13" t="s">
        <v>889</v>
      </c>
      <c r="J346" s="13" t="s">
        <v>890</v>
      </c>
      <c r="K346" s="26">
        <f t="shared" si="21"/>
        <v>336516</v>
      </c>
      <c r="L346" s="26"/>
      <c r="M346" s="26">
        <v>336516</v>
      </c>
      <c r="N346" s="26"/>
      <c r="O346" s="26"/>
      <c r="P346" s="26"/>
      <c r="Q346" s="26">
        <f t="shared" si="22"/>
        <v>336516</v>
      </c>
      <c r="R346" s="26"/>
      <c r="S346" s="165">
        <v>47061</v>
      </c>
      <c r="T346" s="199">
        <v>0.096</v>
      </c>
      <c r="U346" s="13" t="s">
        <v>913</v>
      </c>
      <c r="V346" s="13" t="s">
        <v>915</v>
      </c>
      <c r="W346" s="13" t="s">
        <v>916</v>
      </c>
      <c r="X346" s="13">
        <v>15802006198</v>
      </c>
      <c r="Y346" s="13"/>
    </row>
    <row r="347" ht="54" spans="1:25">
      <c r="A347" s="18">
        <v>31</v>
      </c>
      <c r="B347" s="13" t="s">
        <v>884</v>
      </c>
      <c r="C347" s="13" t="s">
        <v>965</v>
      </c>
      <c r="D347" s="13" t="s">
        <v>966</v>
      </c>
      <c r="E347" s="13" t="s">
        <v>921</v>
      </c>
      <c r="F347" s="13" t="s">
        <v>39</v>
      </c>
      <c r="G347" s="13" t="s">
        <v>367</v>
      </c>
      <c r="H347" s="165">
        <v>43405</v>
      </c>
      <c r="I347" s="13" t="s">
        <v>889</v>
      </c>
      <c r="J347" s="13" t="s">
        <v>890</v>
      </c>
      <c r="K347" s="26">
        <f t="shared" si="21"/>
        <v>218378</v>
      </c>
      <c r="L347" s="26"/>
      <c r="M347" s="26">
        <v>218378</v>
      </c>
      <c r="N347" s="26"/>
      <c r="O347" s="26"/>
      <c r="P347" s="26"/>
      <c r="Q347" s="26">
        <f t="shared" si="22"/>
        <v>218378</v>
      </c>
      <c r="R347" s="26"/>
      <c r="S347" s="165">
        <v>47061</v>
      </c>
      <c r="T347" s="199">
        <v>0.096</v>
      </c>
      <c r="U347" s="13" t="s">
        <v>965</v>
      </c>
      <c r="V347" s="13" t="s">
        <v>108</v>
      </c>
      <c r="W347" s="13" t="s">
        <v>967</v>
      </c>
      <c r="X347" s="13">
        <v>13659725855</v>
      </c>
      <c r="Y347" s="13"/>
    </row>
    <row r="348" ht="54" spans="1:25">
      <c r="A348" s="18">
        <v>32</v>
      </c>
      <c r="B348" s="13" t="s">
        <v>884</v>
      </c>
      <c r="C348" s="13" t="s">
        <v>968</v>
      </c>
      <c r="D348" s="13" t="s">
        <v>969</v>
      </c>
      <c r="E348" s="13" t="s">
        <v>921</v>
      </c>
      <c r="F348" s="13" t="s">
        <v>39</v>
      </c>
      <c r="G348" s="13" t="s">
        <v>367</v>
      </c>
      <c r="H348" s="165">
        <v>43405</v>
      </c>
      <c r="I348" s="13" t="s">
        <v>889</v>
      </c>
      <c r="J348" s="13" t="s">
        <v>890</v>
      </c>
      <c r="K348" s="26">
        <f t="shared" si="21"/>
        <v>404535</v>
      </c>
      <c r="L348" s="26"/>
      <c r="M348" s="26">
        <v>404535</v>
      </c>
      <c r="N348" s="26"/>
      <c r="O348" s="26"/>
      <c r="P348" s="26"/>
      <c r="Q348" s="26">
        <f t="shared" si="22"/>
        <v>404535</v>
      </c>
      <c r="R348" s="26"/>
      <c r="S348" s="165">
        <v>47061</v>
      </c>
      <c r="T348" s="199">
        <v>0.096</v>
      </c>
      <c r="U348" s="13" t="s">
        <v>968</v>
      </c>
      <c r="V348" s="13" t="s">
        <v>108</v>
      </c>
      <c r="W348" s="13" t="s">
        <v>970</v>
      </c>
      <c r="X348" s="13">
        <v>13434677381</v>
      </c>
      <c r="Y348" s="13"/>
    </row>
    <row r="349" ht="54" spans="1:25">
      <c r="A349" s="18">
        <v>33</v>
      </c>
      <c r="B349" s="13" t="s">
        <v>884</v>
      </c>
      <c r="C349" s="13" t="s">
        <v>917</v>
      </c>
      <c r="D349" s="54" t="s">
        <v>971</v>
      </c>
      <c r="E349" s="54" t="s">
        <v>921</v>
      </c>
      <c r="F349" s="54" t="s">
        <v>39</v>
      </c>
      <c r="G349" s="54" t="s">
        <v>367</v>
      </c>
      <c r="H349" s="178">
        <v>43405</v>
      </c>
      <c r="I349" s="54" t="s">
        <v>889</v>
      </c>
      <c r="J349" s="54" t="s">
        <v>890</v>
      </c>
      <c r="K349" s="112">
        <f t="shared" si="21"/>
        <v>118139</v>
      </c>
      <c r="L349" s="112"/>
      <c r="M349" s="112">
        <v>118139</v>
      </c>
      <c r="N349" s="112"/>
      <c r="O349" s="112"/>
      <c r="P349" s="112"/>
      <c r="Q349" s="112">
        <f t="shared" si="22"/>
        <v>118139</v>
      </c>
      <c r="R349" s="112"/>
      <c r="S349" s="178">
        <v>47061</v>
      </c>
      <c r="T349" s="200">
        <v>0.096</v>
      </c>
      <c r="U349" s="54" t="s">
        <v>917</v>
      </c>
      <c r="V349" s="54" t="s">
        <v>108</v>
      </c>
      <c r="W349" s="54" t="s">
        <v>919</v>
      </c>
      <c r="X349" s="54">
        <v>15219288733</v>
      </c>
      <c r="Y349" s="54"/>
    </row>
    <row r="350" ht="44" customHeight="1" spans="1:25">
      <c r="A350" s="21" t="s">
        <v>972</v>
      </c>
      <c r="B350" s="21"/>
      <c r="C350" s="21"/>
      <c r="D350" s="21"/>
      <c r="E350" s="21"/>
      <c r="F350" s="21"/>
      <c r="G350" s="21"/>
      <c r="H350" s="21"/>
      <c r="I350" s="21"/>
      <c r="J350" s="21"/>
      <c r="K350" s="30">
        <f t="shared" ref="K350:R350" si="23">SUM(K317:K349)</f>
        <v>10777049</v>
      </c>
      <c r="L350" s="30">
        <f t="shared" si="23"/>
        <v>0</v>
      </c>
      <c r="M350" s="30">
        <f t="shared" si="23"/>
        <v>10777049</v>
      </c>
      <c r="N350" s="30">
        <f t="shared" si="23"/>
        <v>0</v>
      </c>
      <c r="O350" s="30">
        <f t="shared" si="23"/>
        <v>0</v>
      </c>
      <c r="P350" s="30">
        <f t="shared" si="23"/>
        <v>0</v>
      </c>
      <c r="Q350" s="30">
        <f t="shared" si="23"/>
        <v>10777049</v>
      </c>
      <c r="R350" s="30">
        <f t="shared" si="23"/>
        <v>0</v>
      </c>
      <c r="S350" s="21"/>
      <c r="T350" s="21"/>
      <c r="U350" s="21"/>
      <c r="V350" s="21"/>
      <c r="W350" s="21"/>
      <c r="X350" s="21"/>
      <c r="Y350" s="21"/>
    </row>
    <row r="351" ht="30" customHeight="1" spans="1:25">
      <c r="A351" s="52">
        <v>1</v>
      </c>
      <c r="B351" s="139" t="s">
        <v>973</v>
      </c>
      <c r="C351" s="139" t="s">
        <v>974</v>
      </c>
      <c r="D351" s="142" t="s">
        <v>975</v>
      </c>
      <c r="E351" s="13" t="s">
        <v>976</v>
      </c>
      <c r="F351" s="13" t="s">
        <v>977</v>
      </c>
      <c r="G351" s="142" t="s">
        <v>974</v>
      </c>
      <c r="H351" s="142" t="s">
        <v>978</v>
      </c>
      <c r="I351" s="20" t="s">
        <v>413</v>
      </c>
      <c r="J351" s="139" t="s">
        <v>979</v>
      </c>
      <c r="K351" s="192">
        <v>500000</v>
      </c>
      <c r="L351" s="26"/>
      <c r="M351" s="151">
        <v>375000</v>
      </c>
      <c r="N351" s="151">
        <v>125000</v>
      </c>
      <c r="O351" s="26"/>
      <c r="P351" s="26"/>
      <c r="Q351" s="26">
        <v>500000</v>
      </c>
      <c r="R351" s="26">
        <v>0</v>
      </c>
      <c r="S351" s="142" t="s">
        <v>980</v>
      </c>
      <c r="T351" s="121">
        <v>0.072</v>
      </c>
      <c r="U351" s="13" t="s">
        <v>981</v>
      </c>
      <c r="V351" s="13" t="s">
        <v>415</v>
      </c>
      <c r="W351" s="13" t="s">
        <v>982</v>
      </c>
      <c r="X351" s="13">
        <v>13437878048</v>
      </c>
      <c r="Y351" s="13"/>
    </row>
    <row r="352" ht="30" customHeight="1" spans="1:25">
      <c r="A352" s="52">
        <v>2</v>
      </c>
      <c r="B352" s="179" t="s">
        <v>973</v>
      </c>
      <c r="C352" s="179" t="s">
        <v>974</v>
      </c>
      <c r="D352" s="180" t="s">
        <v>983</v>
      </c>
      <c r="E352" s="107" t="s">
        <v>976</v>
      </c>
      <c r="F352" s="107" t="s">
        <v>977</v>
      </c>
      <c r="G352" s="180" t="s">
        <v>974</v>
      </c>
      <c r="H352" s="180" t="s">
        <v>984</v>
      </c>
      <c r="I352" s="90" t="s">
        <v>413</v>
      </c>
      <c r="J352" s="179" t="s">
        <v>985</v>
      </c>
      <c r="K352" s="193">
        <v>800000</v>
      </c>
      <c r="L352" s="112"/>
      <c r="M352" s="194">
        <v>550000</v>
      </c>
      <c r="N352" s="194">
        <v>250000</v>
      </c>
      <c r="O352" s="112"/>
      <c r="P352" s="112"/>
      <c r="Q352" s="112">
        <v>800000</v>
      </c>
      <c r="R352" s="112">
        <v>0</v>
      </c>
      <c r="S352" s="180" t="s">
        <v>986</v>
      </c>
      <c r="T352" s="123">
        <v>0.072</v>
      </c>
      <c r="U352" s="54" t="s">
        <v>981</v>
      </c>
      <c r="V352" s="54" t="s">
        <v>415</v>
      </c>
      <c r="W352" s="54" t="s">
        <v>982</v>
      </c>
      <c r="X352" s="54">
        <v>13437878048</v>
      </c>
      <c r="Y352" s="54"/>
    </row>
    <row r="353" ht="30" customHeight="1" spans="1:25">
      <c r="A353" s="52">
        <v>3</v>
      </c>
      <c r="B353" s="181" t="s">
        <v>973</v>
      </c>
      <c r="C353" s="181" t="s">
        <v>987</v>
      </c>
      <c r="D353" s="182" t="s">
        <v>988</v>
      </c>
      <c r="E353" s="182" t="s">
        <v>989</v>
      </c>
      <c r="F353" s="181" t="s">
        <v>990</v>
      </c>
      <c r="G353" s="182" t="s">
        <v>991</v>
      </c>
      <c r="H353" s="182" t="s">
        <v>992</v>
      </c>
      <c r="I353" s="195" t="s">
        <v>41</v>
      </c>
      <c r="J353" s="183" t="s">
        <v>990</v>
      </c>
      <c r="K353" s="182">
        <v>119190</v>
      </c>
      <c r="L353" s="183">
        <v>0</v>
      </c>
      <c r="M353" s="182">
        <v>119190</v>
      </c>
      <c r="N353" s="183">
        <v>0</v>
      </c>
      <c r="O353" s="183">
        <v>0</v>
      </c>
      <c r="P353" s="183">
        <v>0</v>
      </c>
      <c r="Q353" s="182">
        <v>119190</v>
      </c>
      <c r="R353" s="183">
        <v>0</v>
      </c>
      <c r="S353" s="183" t="s">
        <v>993</v>
      </c>
      <c r="T353" s="201">
        <v>0.096</v>
      </c>
      <c r="U353" s="183" t="s">
        <v>994</v>
      </c>
      <c r="V353" s="183" t="s">
        <v>995</v>
      </c>
      <c r="W353" s="183" t="s">
        <v>996</v>
      </c>
      <c r="X353" s="183">
        <v>13414971368</v>
      </c>
      <c r="Y353" s="183" t="s">
        <v>997</v>
      </c>
    </row>
    <row r="354" ht="30" customHeight="1" spans="1:25">
      <c r="A354" s="52">
        <v>4</v>
      </c>
      <c r="B354" s="181" t="s">
        <v>973</v>
      </c>
      <c r="C354" s="181" t="s">
        <v>987</v>
      </c>
      <c r="D354" s="182" t="s">
        <v>998</v>
      </c>
      <c r="E354" s="182" t="s">
        <v>989</v>
      </c>
      <c r="F354" s="181" t="s">
        <v>990</v>
      </c>
      <c r="G354" s="182" t="s">
        <v>551</v>
      </c>
      <c r="H354" s="182" t="s">
        <v>999</v>
      </c>
      <c r="I354" s="195" t="s">
        <v>41</v>
      </c>
      <c r="J354" s="183" t="s">
        <v>990</v>
      </c>
      <c r="K354" s="182">
        <v>170044.58</v>
      </c>
      <c r="L354" s="183">
        <v>0</v>
      </c>
      <c r="M354" s="182">
        <v>170044.58</v>
      </c>
      <c r="N354" s="183">
        <v>0</v>
      </c>
      <c r="O354" s="183">
        <v>0</v>
      </c>
      <c r="P354" s="183">
        <v>0</v>
      </c>
      <c r="Q354" s="182">
        <v>170044.58</v>
      </c>
      <c r="R354" s="183">
        <v>0</v>
      </c>
      <c r="S354" s="183" t="s">
        <v>1000</v>
      </c>
      <c r="T354" s="201">
        <v>0.096</v>
      </c>
      <c r="U354" s="183" t="s">
        <v>994</v>
      </c>
      <c r="V354" s="183" t="s">
        <v>995</v>
      </c>
      <c r="W354" s="183" t="s">
        <v>996</v>
      </c>
      <c r="X354" s="183">
        <v>13414971368</v>
      </c>
      <c r="Y354" s="183" t="s">
        <v>997</v>
      </c>
    </row>
    <row r="355" ht="30" customHeight="1" spans="1:25">
      <c r="A355" s="52">
        <v>5</v>
      </c>
      <c r="B355" s="181" t="s">
        <v>973</v>
      </c>
      <c r="C355" s="181" t="s">
        <v>987</v>
      </c>
      <c r="D355" s="182" t="s">
        <v>1001</v>
      </c>
      <c r="E355" s="182" t="s">
        <v>989</v>
      </c>
      <c r="F355" s="181" t="s">
        <v>990</v>
      </c>
      <c r="G355" s="182" t="s">
        <v>991</v>
      </c>
      <c r="H355" s="182" t="s">
        <v>1002</v>
      </c>
      <c r="I355" s="195" t="s">
        <v>41</v>
      </c>
      <c r="J355" s="183" t="s">
        <v>990</v>
      </c>
      <c r="K355" s="182">
        <v>39974.4</v>
      </c>
      <c r="L355" s="183">
        <v>0</v>
      </c>
      <c r="M355" s="182">
        <v>39974.4</v>
      </c>
      <c r="N355" s="183">
        <v>0</v>
      </c>
      <c r="O355" s="183">
        <v>0</v>
      </c>
      <c r="P355" s="183">
        <v>0</v>
      </c>
      <c r="Q355" s="182">
        <v>39974.4</v>
      </c>
      <c r="R355" s="183">
        <v>0</v>
      </c>
      <c r="S355" s="183" t="s">
        <v>1003</v>
      </c>
      <c r="T355" s="201">
        <v>0.096</v>
      </c>
      <c r="U355" s="183" t="s">
        <v>994</v>
      </c>
      <c r="V355" s="183" t="s">
        <v>995</v>
      </c>
      <c r="W355" s="183" t="s">
        <v>996</v>
      </c>
      <c r="X355" s="183">
        <v>13414971368</v>
      </c>
      <c r="Y355" s="183" t="s">
        <v>997</v>
      </c>
    </row>
    <row r="356" ht="30" customHeight="1" spans="1:25">
      <c r="A356" s="52">
        <v>6</v>
      </c>
      <c r="B356" s="181" t="s">
        <v>973</v>
      </c>
      <c r="C356" s="181" t="s">
        <v>536</v>
      </c>
      <c r="D356" s="182" t="s">
        <v>988</v>
      </c>
      <c r="E356" s="182" t="s">
        <v>989</v>
      </c>
      <c r="F356" s="181" t="s">
        <v>990</v>
      </c>
      <c r="G356" s="182" t="s">
        <v>991</v>
      </c>
      <c r="H356" s="182" t="s">
        <v>992</v>
      </c>
      <c r="I356" s="195" t="s">
        <v>41</v>
      </c>
      <c r="J356" s="183" t="s">
        <v>990</v>
      </c>
      <c r="K356" s="182">
        <v>132700</v>
      </c>
      <c r="L356" s="183">
        <v>0</v>
      </c>
      <c r="M356" s="182">
        <v>132700</v>
      </c>
      <c r="N356" s="183">
        <v>0</v>
      </c>
      <c r="O356" s="183">
        <v>0</v>
      </c>
      <c r="P356" s="183">
        <v>0</v>
      </c>
      <c r="Q356" s="182">
        <v>132700</v>
      </c>
      <c r="R356" s="183">
        <v>0</v>
      </c>
      <c r="S356" s="183" t="s">
        <v>993</v>
      </c>
      <c r="T356" s="201">
        <v>0.096</v>
      </c>
      <c r="U356" s="183" t="s">
        <v>1004</v>
      </c>
      <c r="V356" s="183" t="s">
        <v>1005</v>
      </c>
      <c r="W356" s="183" t="s">
        <v>1006</v>
      </c>
      <c r="X356" s="183">
        <v>13414855752</v>
      </c>
      <c r="Y356" s="183" t="s">
        <v>997</v>
      </c>
    </row>
    <row r="357" ht="30" customHeight="1" spans="1:25">
      <c r="A357" s="52">
        <v>7</v>
      </c>
      <c r="B357" s="181" t="s">
        <v>973</v>
      </c>
      <c r="C357" s="181" t="s">
        <v>536</v>
      </c>
      <c r="D357" s="182" t="s">
        <v>998</v>
      </c>
      <c r="E357" s="182" t="s">
        <v>989</v>
      </c>
      <c r="F357" s="181" t="s">
        <v>990</v>
      </c>
      <c r="G357" s="182" t="s">
        <v>551</v>
      </c>
      <c r="H357" s="182" t="s">
        <v>999</v>
      </c>
      <c r="I357" s="195" t="s">
        <v>41</v>
      </c>
      <c r="J357" s="183" t="s">
        <v>990</v>
      </c>
      <c r="K357" s="182">
        <v>188617.57</v>
      </c>
      <c r="L357" s="183">
        <v>0</v>
      </c>
      <c r="M357" s="182">
        <v>188617.57</v>
      </c>
      <c r="N357" s="183">
        <v>0</v>
      </c>
      <c r="O357" s="183">
        <v>0</v>
      </c>
      <c r="P357" s="183">
        <v>0</v>
      </c>
      <c r="Q357" s="182">
        <v>188617.57</v>
      </c>
      <c r="R357" s="183">
        <v>0</v>
      </c>
      <c r="S357" s="183" t="s">
        <v>1000</v>
      </c>
      <c r="T357" s="201">
        <v>0.096</v>
      </c>
      <c r="U357" s="183" t="s">
        <v>1004</v>
      </c>
      <c r="V357" s="183" t="s">
        <v>1005</v>
      </c>
      <c r="W357" s="183" t="s">
        <v>1006</v>
      </c>
      <c r="X357" s="183">
        <v>13414855752</v>
      </c>
      <c r="Y357" s="183" t="s">
        <v>997</v>
      </c>
    </row>
    <row r="358" ht="30" customHeight="1" spans="1:25">
      <c r="A358" s="52">
        <v>8</v>
      </c>
      <c r="B358" s="181" t="s">
        <v>973</v>
      </c>
      <c r="C358" s="181" t="s">
        <v>536</v>
      </c>
      <c r="D358" s="182" t="s">
        <v>1001</v>
      </c>
      <c r="E358" s="182" t="s">
        <v>989</v>
      </c>
      <c r="F358" s="181" t="s">
        <v>990</v>
      </c>
      <c r="G358" s="182" t="s">
        <v>991</v>
      </c>
      <c r="H358" s="182" t="s">
        <v>1002</v>
      </c>
      <c r="I358" s="195" t="s">
        <v>41</v>
      </c>
      <c r="J358" s="183" t="s">
        <v>990</v>
      </c>
      <c r="K358" s="182">
        <v>41223.6</v>
      </c>
      <c r="L358" s="183">
        <v>0</v>
      </c>
      <c r="M358" s="182">
        <v>41223.6</v>
      </c>
      <c r="N358" s="183">
        <v>0</v>
      </c>
      <c r="O358" s="183">
        <v>0</v>
      </c>
      <c r="P358" s="183">
        <v>0</v>
      </c>
      <c r="Q358" s="182">
        <v>41223.6</v>
      </c>
      <c r="R358" s="183">
        <v>0</v>
      </c>
      <c r="S358" s="183" t="s">
        <v>1003</v>
      </c>
      <c r="T358" s="201">
        <v>0.096</v>
      </c>
      <c r="U358" s="183" t="s">
        <v>1004</v>
      </c>
      <c r="V358" s="183" t="s">
        <v>1005</v>
      </c>
      <c r="W358" s="183" t="s">
        <v>1006</v>
      </c>
      <c r="X358" s="183">
        <v>13414855752</v>
      </c>
      <c r="Y358" s="183" t="s">
        <v>997</v>
      </c>
    </row>
    <row r="359" ht="30" customHeight="1" spans="1:25">
      <c r="A359" s="52">
        <v>9</v>
      </c>
      <c r="B359" s="181" t="s">
        <v>973</v>
      </c>
      <c r="C359" s="182" t="s">
        <v>1007</v>
      </c>
      <c r="D359" s="183" t="s">
        <v>1008</v>
      </c>
      <c r="E359" s="183" t="s">
        <v>1009</v>
      </c>
      <c r="F359" s="183" t="s">
        <v>990</v>
      </c>
      <c r="G359" s="183" t="s">
        <v>991</v>
      </c>
      <c r="H359" s="184">
        <v>43382</v>
      </c>
      <c r="I359" s="196" t="s">
        <v>41</v>
      </c>
      <c r="J359" s="183" t="s">
        <v>990</v>
      </c>
      <c r="K359" s="182">
        <v>3017253.12</v>
      </c>
      <c r="L359" s="183"/>
      <c r="M359" s="182">
        <v>3017253.12</v>
      </c>
      <c r="N359" s="183"/>
      <c r="O359" s="183"/>
      <c r="P359" s="183"/>
      <c r="Q359" s="182">
        <v>3017253.12</v>
      </c>
      <c r="R359" s="183">
        <v>0</v>
      </c>
      <c r="S359" s="184">
        <v>44477</v>
      </c>
      <c r="T359" s="201">
        <v>0.096</v>
      </c>
      <c r="U359" s="202" t="s">
        <v>1007</v>
      </c>
      <c r="V359" s="203" t="s">
        <v>108</v>
      </c>
      <c r="W359" s="204" t="s">
        <v>1010</v>
      </c>
      <c r="X359" s="204" t="s">
        <v>1011</v>
      </c>
      <c r="Y359" s="183" t="s">
        <v>1012</v>
      </c>
    </row>
    <row r="360" ht="30" customHeight="1" spans="1:25">
      <c r="A360" s="52">
        <v>10</v>
      </c>
      <c r="B360" s="181" t="s">
        <v>973</v>
      </c>
      <c r="C360" s="182" t="s">
        <v>1007</v>
      </c>
      <c r="D360" s="185" t="s">
        <v>1013</v>
      </c>
      <c r="E360" s="185" t="s">
        <v>1014</v>
      </c>
      <c r="F360" s="183" t="s">
        <v>990</v>
      </c>
      <c r="G360" s="183" t="s">
        <v>991</v>
      </c>
      <c r="H360" s="186">
        <v>43747</v>
      </c>
      <c r="I360" s="196" t="s">
        <v>41</v>
      </c>
      <c r="J360" s="183" t="s">
        <v>990</v>
      </c>
      <c r="K360" s="182">
        <v>164061.6</v>
      </c>
      <c r="L360" s="183"/>
      <c r="M360" s="182">
        <v>164061.6</v>
      </c>
      <c r="N360" s="183"/>
      <c r="O360" s="183"/>
      <c r="P360" s="183"/>
      <c r="Q360" s="182">
        <v>164061.6</v>
      </c>
      <c r="R360" s="183">
        <v>0</v>
      </c>
      <c r="S360" s="184">
        <v>44842</v>
      </c>
      <c r="T360" s="201">
        <v>0.096</v>
      </c>
      <c r="U360" s="202" t="s">
        <v>1007</v>
      </c>
      <c r="V360" s="203" t="s">
        <v>108</v>
      </c>
      <c r="W360" s="204" t="s">
        <v>1010</v>
      </c>
      <c r="X360" s="204" t="s">
        <v>1011</v>
      </c>
      <c r="Y360" s="183" t="s">
        <v>1015</v>
      </c>
    </row>
    <row r="361" ht="30" customHeight="1" spans="1:25">
      <c r="A361" s="52">
        <v>11</v>
      </c>
      <c r="B361" s="181" t="s">
        <v>973</v>
      </c>
      <c r="C361" s="182" t="s">
        <v>1007</v>
      </c>
      <c r="D361" s="185" t="s">
        <v>1016</v>
      </c>
      <c r="E361" s="185" t="s">
        <v>1017</v>
      </c>
      <c r="F361" s="183" t="s">
        <v>990</v>
      </c>
      <c r="G361" s="183" t="s">
        <v>991</v>
      </c>
      <c r="H361" s="186">
        <v>44135</v>
      </c>
      <c r="I361" s="196" t="s">
        <v>41</v>
      </c>
      <c r="J361" s="183" t="s">
        <v>990</v>
      </c>
      <c r="K361" s="182">
        <v>946498.84</v>
      </c>
      <c r="L361" s="183"/>
      <c r="M361" s="182">
        <v>946498.84</v>
      </c>
      <c r="N361" s="183"/>
      <c r="O361" s="183"/>
      <c r="P361" s="183"/>
      <c r="Q361" s="182">
        <v>946498.84</v>
      </c>
      <c r="R361" s="183">
        <v>0</v>
      </c>
      <c r="S361" s="205">
        <v>44864</v>
      </c>
      <c r="T361" s="201">
        <v>0.07</v>
      </c>
      <c r="U361" s="206" t="s">
        <v>1007</v>
      </c>
      <c r="V361" s="207" t="s">
        <v>108</v>
      </c>
      <c r="W361" s="208" t="s">
        <v>1010</v>
      </c>
      <c r="X361" s="209">
        <v>13827150839</v>
      </c>
      <c r="Y361" s="183"/>
    </row>
    <row r="362" ht="30" customHeight="1" spans="1:25">
      <c r="A362" s="52">
        <v>12</v>
      </c>
      <c r="B362" s="181" t="s">
        <v>973</v>
      </c>
      <c r="C362" s="181" t="s">
        <v>1018</v>
      </c>
      <c r="D362" s="183" t="s">
        <v>1008</v>
      </c>
      <c r="E362" s="183" t="s">
        <v>1019</v>
      </c>
      <c r="F362" s="183" t="s">
        <v>990</v>
      </c>
      <c r="G362" s="183" t="s">
        <v>991</v>
      </c>
      <c r="H362" s="184">
        <v>43385</v>
      </c>
      <c r="I362" s="196" t="s">
        <v>41</v>
      </c>
      <c r="J362" s="183" t="s">
        <v>990</v>
      </c>
      <c r="K362" s="197">
        <v>401300</v>
      </c>
      <c r="L362" s="183">
        <v>0</v>
      </c>
      <c r="M362" s="197">
        <v>401300</v>
      </c>
      <c r="N362" s="183">
        <v>0</v>
      </c>
      <c r="O362" s="183">
        <v>0</v>
      </c>
      <c r="P362" s="183"/>
      <c r="Q362" s="197">
        <v>401300</v>
      </c>
      <c r="R362" s="183">
        <v>0</v>
      </c>
      <c r="S362" s="184">
        <v>44480</v>
      </c>
      <c r="T362" s="210">
        <v>0.096</v>
      </c>
      <c r="U362" s="183" t="s">
        <v>1018</v>
      </c>
      <c r="V362" s="183" t="s">
        <v>530</v>
      </c>
      <c r="W362" s="183" t="s">
        <v>1020</v>
      </c>
      <c r="X362" s="183">
        <v>18934220999</v>
      </c>
      <c r="Y362" s="195" t="s">
        <v>997</v>
      </c>
    </row>
    <row r="363" ht="30" customHeight="1" spans="1:25">
      <c r="A363" s="52">
        <v>13</v>
      </c>
      <c r="B363" s="181" t="s">
        <v>973</v>
      </c>
      <c r="C363" s="181" t="s">
        <v>1018</v>
      </c>
      <c r="D363" s="183" t="s">
        <v>1013</v>
      </c>
      <c r="E363" s="183" t="s">
        <v>1021</v>
      </c>
      <c r="F363" s="183" t="s">
        <v>990</v>
      </c>
      <c r="G363" s="183" t="s">
        <v>991</v>
      </c>
      <c r="H363" s="184">
        <v>43657</v>
      </c>
      <c r="I363" s="196" t="s">
        <v>41</v>
      </c>
      <c r="J363" s="183" t="s">
        <v>990</v>
      </c>
      <c r="K363" s="197">
        <v>64850</v>
      </c>
      <c r="L363" s="183">
        <v>0</v>
      </c>
      <c r="M363" s="197">
        <v>64850</v>
      </c>
      <c r="N363" s="183">
        <v>0</v>
      </c>
      <c r="O363" s="183">
        <v>0</v>
      </c>
      <c r="P363" s="183"/>
      <c r="Q363" s="197">
        <v>64850</v>
      </c>
      <c r="R363" s="183">
        <v>0</v>
      </c>
      <c r="S363" s="184">
        <v>44752</v>
      </c>
      <c r="T363" s="210">
        <v>0.096</v>
      </c>
      <c r="U363" s="183" t="s">
        <v>1018</v>
      </c>
      <c r="V363" s="183" t="s">
        <v>530</v>
      </c>
      <c r="W363" s="183" t="s">
        <v>1020</v>
      </c>
      <c r="X363" s="183">
        <v>18934220999</v>
      </c>
      <c r="Y363" s="195" t="s">
        <v>997</v>
      </c>
    </row>
    <row r="364" ht="30" customHeight="1" spans="1:25">
      <c r="A364" s="52">
        <v>14</v>
      </c>
      <c r="B364" s="181" t="s">
        <v>973</v>
      </c>
      <c r="C364" s="181" t="s">
        <v>1022</v>
      </c>
      <c r="D364" s="183" t="s">
        <v>1008</v>
      </c>
      <c r="E364" s="183" t="s">
        <v>1023</v>
      </c>
      <c r="F364" s="183" t="s">
        <v>990</v>
      </c>
      <c r="G364" s="183" t="s">
        <v>991</v>
      </c>
      <c r="H364" s="184">
        <v>43385</v>
      </c>
      <c r="I364" s="196" t="s">
        <v>41</v>
      </c>
      <c r="J364" s="183" t="s">
        <v>990</v>
      </c>
      <c r="K364" s="198">
        <v>921500</v>
      </c>
      <c r="L364" s="183">
        <v>0</v>
      </c>
      <c r="M364" s="198">
        <v>921500</v>
      </c>
      <c r="N364" s="183">
        <v>0</v>
      </c>
      <c r="O364" s="183">
        <v>0</v>
      </c>
      <c r="P364" s="183"/>
      <c r="Q364" s="198">
        <v>921500</v>
      </c>
      <c r="R364" s="183">
        <v>0</v>
      </c>
      <c r="S364" s="184">
        <v>44480</v>
      </c>
      <c r="T364" s="210">
        <v>0.096</v>
      </c>
      <c r="U364" s="183" t="s">
        <v>1022</v>
      </c>
      <c r="V364" s="183" t="s">
        <v>530</v>
      </c>
      <c r="W364" s="183" t="s">
        <v>1024</v>
      </c>
      <c r="X364" s="183">
        <v>18316633026</v>
      </c>
      <c r="Y364" s="195" t="s">
        <v>997</v>
      </c>
    </row>
    <row r="365" ht="30" customHeight="1" spans="1:25">
      <c r="A365" s="52">
        <v>15</v>
      </c>
      <c r="B365" s="181" t="s">
        <v>973</v>
      </c>
      <c r="C365" s="181" t="s">
        <v>1022</v>
      </c>
      <c r="D365" s="183" t="s">
        <v>1013</v>
      </c>
      <c r="E365" s="183" t="s">
        <v>1025</v>
      </c>
      <c r="F365" s="183" t="s">
        <v>990</v>
      </c>
      <c r="G365" s="183" t="s">
        <v>991</v>
      </c>
      <c r="H365" s="187">
        <v>43728</v>
      </c>
      <c r="I365" s="196" t="s">
        <v>41</v>
      </c>
      <c r="J365" s="183" t="s">
        <v>990</v>
      </c>
      <c r="K365" s="198">
        <v>27500</v>
      </c>
      <c r="L365" s="183">
        <v>0</v>
      </c>
      <c r="M365" s="198">
        <v>27500</v>
      </c>
      <c r="N365" s="183">
        <v>0</v>
      </c>
      <c r="O365" s="183">
        <v>0</v>
      </c>
      <c r="P365" s="183"/>
      <c r="Q365" s="198">
        <v>27500</v>
      </c>
      <c r="R365" s="183">
        <v>0</v>
      </c>
      <c r="S365" s="187">
        <v>44823</v>
      </c>
      <c r="T365" s="210">
        <v>0.096</v>
      </c>
      <c r="U365" s="183" t="s">
        <v>1022</v>
      </c>
      <c r="V365" s="183" t="s">
        <v>530</v>
      </c>
      <c r="W365" s="183" t="s">
        <v>1024</v>
      </c>
      <c r="X365" s="183">
        <v>18316633026</v>
      </c>
      <c r="Y365" s="195" t="s">
        <v>997</v>
      </c>
    </row>
    <row r="366" ht="30" customHeight="1" spans="1:25">
      <c r="A366" s="52">
        <v>16</v>
      </c>
      <c r="B366" s="181" t="s">
        <v>973</v>
      </c>
      <c r="C366" s="183" t="s">
        <v>1026</v>
      </c>
      <c r="D366" s="183" t="s">
        <v>379</v>
      </c>
      <c r="E366" s="183" t="s">
        <v>362</v>
      </c>
      <c r="F366" s="183" t="s">
        <v>39</v>
      </c>
      <c r="G366" s="183" t="s">
        <v>551</v>
      </c>
      <c r="H366" s="188">
        <v>43422</v>
      </c>
      <c r="I366" s="196" t="s">
        <v>41</v>
      </c>
      <c r="J366" s="183" t="s">
        <v>990</v>
      </c>
      <c r="K366" s="183">
        <v>115438.61</v>
      </c>
      <c r="L366" s="183"/>
      <c r="M366" s="183">
        <v>115438.61</v>
      </c>
      <c r="N366" s="183"/>
      <c r="O366" s="183"/>
      <c r="P366" s="183"/>
      <c r="Q366" s="183">
        <v>115438.61</v>
      </c>
      <c r="R366" s="183">
        <v>0</v>
      </c>
      <c r="S366" s="189">
        <v>47074</v>
      </c>
      <c r="T366" s="183">
        <v>0.096</v>
      </c>
      <c r="U366" s="183" t="s">
        <v>1027</v>
      </c>
      <c r="V366" s="183" t="s">
        <v>530</v>
      </c>
      <c r="W366" s="183" t="s">
        <v>1028</v>
      </c>
      <c r="X366" s="183">
        <v>13827188919</v>
      </c>
      <c r="Y366" s="183"/>
    </row>
    <row r="367" ht="30" customHeight="1" spans="1:25">
      <c r="A367" s="52">
        <v>17</v>
      </c>
      <c r="B367" s="181" t="s">
        <v>973</v>
      </c>
      <c r="C367" s="183" t="s">
        <v>1026</v>
      </c>
      <c r="D367" s="183" t="s">
        <v>1029</v>
      </c>
      <c r="E367" s="183" t="s">
        <v>1029</v>
      </c>
      <c r="F367" s="183" t="s">
        <v>977</v>
      </c>
      <c r="G367" s="183" t="s">
        <v>991</v>
      </c>
      <c r="H367" s="188" t="s">
        <v>1030</v>
      </c>
      <c r="I367" s="196" t="s">
        <v>41</v>
      </c>
      <c r="J367" s="183" t="s">
        <v>990</v>
      </c>
      <c r="K367" s="183">
        <v>333395.02</v>
      </c>
      <c r="L367" s="183"/>
      <c r="M367" s="183">
        <v>333395.02</v>
      </c>
      <c r="N367" s="183"/>
      <c r="O367" s="183"/>
      <c r="P367" s="183"/>
      <c r="Q367" s="183">
        <v>333395.02</v>
      </c>
      <c r="R367" s="183">
        <v>0</v>
      </c>
      <c r="S367" s="189">
        <v>44530</v>
      </c>
      <c r="T367" s="183">
        <v>0.096</v>
      </c>
      <c r="U367" s="183" t="s">
        <v>1027</v>
      </c>
      <c r="V367" s="183" t="s">
        <v>530</v>
      </c>
      <c r="W367" s="183" t="s">
        <v>1028</v>
      </c>
      <c r="X367" s="183">
        <v>13827188919</v>
      </c>
      <c r="Y367" s="183"/>
    </row>
    <row r="368" ht="30" customHeight="1" spans="1:25">
      <c r="A368" s="52">
        <v>18</v>
      </c>
      <c r="B368" s="181" t="s">
        <v>973</v>
      </c>
      <c r="C368" s="183" t="s">
        <v>1026</v>
      </c>
      <c r="D368" s="183" t="s">
        <v>1031</v>
      </c>
      <c r="E368" s="183" t="s">
        <v>1031</v>
      </c>
      <c r="F368" s="183" t="s">
        <v>977</v>
      </c>
      <c r="G368" s="183" t="s">
        <v>991</v>
      </c>
      <c r="H368" s="188">
        <v>43657</v>
      </c>
      <c r="I368" s="196" t="s">
        <v>41</v>
      </c>
      <c r="J368" s="183" t="s">
        <v>990</v>
      </c>
      <c r="K368" s="183">
        <v>31646.4</v>
      </c>
      <c r="L368" s="183"/>
      <c r="M368" s="183">
        <v>31646.4</v>
      </c>
      <c r="N368" s="183"/>
      <c r="O368" s="183"/>
      <c r="P368" s="183"/>
      <c r="Q368" s="183">
        <v>31646.4</v>
      </c>
      <c r="R368" s="183">
        <v>0</v>
      </c>
      <c r="S368" s="189">
        <v>44752</v>
      </c>
      <c r="T368" s="183">
        <v>0.096</v>
      </c>
      <c r="U368" s="183" t="s">
        <v>1027</v>
      </c>
      <c r="V368" s="183" t="s">
        <v>530</v>
      </c>
      <c r="W368" s="183" t="s">
        <v>1028</v>
      </c>
      <c r="X368" s="183">
        <v>13827188919</v>
      </c>
      <c r="Y368" s="183"/>
    </row>
    <row r="369" ht="30" customHeight="1" spans="1:25">
      <c r="A369" s="52">
        <v>19</v>
      </c>
      <c r="B369" s="181" t="s">
        <v>973</v>
      </c>
      <c r="C369" s="183" t="s">
        <v>1032</v>
      </c>
      <c r="D369" s="183" t="s">
        <v>1008</v>
      </c>
      <c r="E369" s="183" t="s">
        <v>1033</v>
      </c>
      <c r="F369" s="181" t="s">
        <v>990</v>
      </c>
      <c r="G369" s="183" t="s">
        <v>991</v>
      </c>
      <c r="H369" s="183" t="s">
        <v>1034</v>
      </c>
      <c r="I369" s="183" t="s">
        <v>1035</v>
      </c>
      <c r="J369" s="183" t="s">
        <v>990</v>
      </c>
      <c r="K369" s="183">
        <v>838919</v>
      </c>
      <c r="L369" s="183">
        <v>0</v>
      </c>
      <c r="M369" s="183">
        <v>838919</v>
      </c>
      <c r="N369" s="183">
        <v>0</v>
      </c>
      <c r="O369" s="183">
        <v>0</v>
      </c>
      <c r="P369" s="183">
        <v>0</v>
      </c>
      <c r="Q369" s="183">
        <v>838919</v>
      </c>
      <c r="R369" s="183">
        <v>0</v>
      </c>
      <c r="S369" s="183" t="s">
        <v>1036</v>
      </c>
      <c r="T369" s="201">
        <v>0.096</v>
      </c>
      <c r="U369" s="183" t="s">
        <v>1037</v>
      </c>
      <c r="V369" s="183" t="s">
        <v>1038</v>
      </c>
      <c r="W369" s="183" t="s">
        <v>1039</v>
      </c>
      <c r="X369" s="183">
        <v>13078295119</v>
      </c>
      <c r="Y369" s="207"/>
    </row>
    <row r="370" ht="30" customHeight="1" spans="1:25">
      <c r="A370" s="52">
        <v>20</v>
      </c>
      <c r="B370" s="181" t="s">
        <v>973</v>
      </c>
      <c r="C370" s="183" t="s">
        <v>1032</v>
      </c>
      <c r="D370" s="183" t="s">
        <v>1040</v>
      </c>
      <c r="E370" s="183" t="s">
        <v>1033</v>
      </c>
      <c r="F370" s="181" t="s">
        <v>990</v>
      </c>
      <c r="G370" s="183" t="s">
        <v>40</v>
      </c>
      <c r="H370" s="183" t="s">
        <v>1041</v>
      </c>
      <c r="I370" s="183" t="s">
        <v>1035</v>
      </c>
      <c r="J370" s="183" t="s">
        <v>990</v>
      </c>
      <c r="K370" s="183">
        <v>277264.69</v>
      </c>
      <c r="L370" s="183">
        <v>0</v>
      </c>
      <c r="M370" s="183">
        <v>277264.69</v>
      </c>
      <c r="N370" s="183">
        <v>0</v>
      </c>
      <c r="O370" s="183">
        <v>0</v>
      </c>
      <c r="P370" s="183">
        <v>0</v>
      </c>
      <c r="Q370" s="183">
        <v>277264.69</v>
      </c>
      <c r="R370" s="183">
        <v>0</v>
      </c>
      <c r="S370" s="183" t="s">
        <v>1042</v>
      </c>
      <c r="T370" s="201">
        <v>0.096</v>
      </c>
      <c r="U370" s="183" t="s">
        <v>1037</v>
      </c>
      <c r="V370" s="183" t="s">
        <v>1038</v>
      </c>
      <c r="W370" s="183" t="s">
        <v>1039</v>
      </c>
      <c r="X370" s="183">
        <v>13078295119</v>
      </c>
      <c r="Y370" s="207"/>
    </row>
    <row r="371" ht="30" customHeight="1" spans="1:25">
      <c r="A371" s="52">
        <v>21</v>
      </c>
      <c r="B371" s="181" t="s">
        <v>973</v>
      </c>
      <c r="C371" s="183" t="s">
        <v>1032</v>
      </c>
      <c r="D371" s="183" t="s">
        <v>1013</v>
      </c>
      <c r="E371" s="183" t="s">
        <v>1033</v>
      </c>
      <c r="F371" s="181" t="s">
        <v>990</v>
      </c>
      <c r="G371" s="183" t="s">
        <v>991</v>
      </c>
      <c r="H371" s="183" t="s">
        <v>1043</v>
      </c>
      <c r="I371" s="183" t="s">
        <v>1035</v>
      </c>
      <c r="J371" s="183" t="s">
        <v>990</v>
      </c>
      <c r="K371" s="183">
        <v>81198</v>
      </c>
      <c r="L371" s="183">
        <v>0</v>
      </c>
      <c r="M371" s="183">
        <v>81198</v>
      </c>
      <c r="N371" s="183">
        <v>0</v>
      </c>
      <c r="O371" s="183">
        <v>0</v>
      </c>
      <c r="P371" s="183">
        <v>0</v>
      </c>
      <c r="Q371" s="183">
        <v>81198</v>
      </c>
      <c r="R371" s="183">
        <v>0</v>
      </c>
      <c r="S371" s="183" t="s">
        <v>1044</v>
      </c>
      <c r="T371" s="201">
        <v>0.096</v>
      </c>
      <c r="U371" s="183" t="s">
        <v>1037</v>
      </c>
      <c r="V371" s="183" t="s">
        <v>1038</v>
      </c>
      <c r="W371" s="183" t="s">
        <v>1039</v>
      </c>
      <c r="X371" s="183">
        <v>13078295119</v>
      </c>
      <c r="Y371" s="207"/>
    </row>
    <row r="372" ht="30" customHeight="1" spans="1:25">
      <c r="A372" s="52">
        <v>22</v>
      </c>
      <c r="B372" s="181" t="s">
        <v>973</v>
      </c>
      <c r="C372" s="183" t="s">
        <v>1045</v>
      </c>
      <c r="D372" s="183" t="s">
        <v>1008</v>
      </c>
      <c r="E372" s="183" t="s">
        <v>1033</v>
      </c>
      <c r="F372" s="181" t="s">
        <v>990</v>
      </c>
      <c r="G372" s="183" t="s">
        <v>991</v>
      </c>
      <c r="H372" s="183" t="s">
        <v>1034</v>
      </c>
      <c r="I372" s="183" t="s">
        <v>1035</v>
      </c>
      <c r="J372" s="183" t="s">
        <v>990</v>
      </c>
      <c r="K372" s="183">
        <v>218864</v>
      </c>
      <c r="L372" s="183">
        <v>0</v>
      </c>
      <c r="M372" s="183">
        <v>218864</v>
      </c>
      <c r="N372" s="183">
        <v>0</v>
      </c>
      <c r="O372" s="183">
        <v>0</v>
      </c>
      <c r="P372" s="183">
        <v>0</v>
      </c>
      <c r="Q372" s="183">
        <v>218864</v>
      </c>
      <c r="R372" s="183">
        <v>0</v>
      </c>
      <c r="S372" s="183" t="s">
        <v>1036</v>
      </c>
      <c r="T372" s="201">
        <v>0.096</v>
      </c>
      <c r="U372" s="183" t="s">
        <v>1046</v>
      </c>
      <c r="V372" s="183" t="s">
        <v>1047</v>
      </c>
      <c r="W372" s="183" t="s">
        <v>1048</v>
      </c>
      <c r="X372" s="183">
        <v>13414923090</v>
      </c>
      <c r="Y372" s="207"/>
    </row>
    <row r="373" ht="30" customHeight="1" spans="1:25">
      <c r="A373" s="52">
        <v>23</v>
      </c>
      <c r="B373" s="181" t="s">
        <v>973</v>
      </c>
      <c r="C373" s="183" t="s">
        <v>1045</v>
      </c>
      <c r="D373" s="183" t="s">
        <v>1040</v>
      </c>
      <c r="E373" s="183" t="s">
        <v>1033</v>
      </c>
      <c r="F373" s="181" t="s">
        <v>990</v>
      </c>
      <c r="G373" s="183" t="s">
        <v>40</v>
      </c>
      <c r="H373" s="183" t="s">
        <v>1041</v>
      </c>
      <c r="I373" s="183" t="s">
        <v>1035</v>
      </c>
      <c r="J373" s="183" t="s">
        <v>990</v>
      </c>
      <c r="K373" s="183">
        <v>69676.35</v>
      </c>
      <c r="L373" s="183">
        <v>0</v>
      </c>
      <c r="M373" s="183">
        <v>69676.35</v>
      </c>
      <c r="N373" s="183">
        <v>0</v>
      </c>
      <c r="O373" s="183">
        <v>0</v>
      </c>
      <c r="P373" s="183">
        <v>0</v>
      </c>
      <c r="Q373" s="183">
        <v>69676.35</v>
      </c>
      <c r="R373" s="183">
        <v>0</v>
      </c>
      <c r="S373" s="183" t="s">
        <v>1042</v>
      </c>
      <c r="T373" s="201">
        <v>0.096</v>
      </c>
      <c r="U373" s="183" t="s">
        <v>1046</v>
      </c>
      <c r="V373" s="183" t="s">
        <v>1047</v>
      </c>
      <c r="W373" s="183" t="s">
        <v>1048</v>
      </c>
      <c r="X373" s="183">
        <v>13414923090</v>
      </c>
      <c r="Y373" s="207"/>
    </row>
    <row r="374" ht="30" customHeight="1" spans="1:25">
      <c r="A374" s="52">
        <v>24</v>
      </c>
      <c r="B374" s="181" t="s">
        <v>973</v>
      </c>
      <c r="C374" s="183" t="s">
        <v>1045</v>
      </c>
      <c r="D374" s="183" t="s">
        <v>1013</v>
      </c>
      <c r="E374" s="183" t="s">
        <v>1033</v>
      </c>
      <c r="F374" s="181" t="s">
        <v>990</v>
      </c>
      <c r="G374" s="183" t="s">
        <v>991</v>
      </c>
      <c r="H374" s="183" t="s">
        <v>1043</v>
      </c>
      <c r="I374" s="183" t="s">
        <v>1035</v>
      </c>
      <c r="J374" s="183" t="s">
        <v>990</v>
      </c>
      <c r="K374" s="183">
        <v>21652.8</v>
      </c>
      <c r="L374" s="183">
        <v>0</v>
      </c>
      <c r="M374" s="183">
        <v>21652.8</v>
      </c>
      <c r="N374" s="183">
        <v>0</v>
      </c>
      <c r="O374" s="183">
        <v>0</v>
      </c>
      <c r="P374" s="183">
        <v>0</v>
      </c>
      <c r="Q374" s="183">
        <v>21652.8</v>
      </c>
      <c r="R374" s="183">
        <v>0</v>
      </c>
      <c r="S374" s="183" t="s">
        <v>1044</v>
      </c>
      <c r="T374" s="201">
        <v>0.096</v>
      </c>
      <c r="U374" s="183" t="s">
        <v>1046</v>
      </c>
      <c r="V374" s="183" t="s">
        <v>1047</v>
      </c>
      <c r="W374" s="183" t="s">
        <v>1048</v>
      </c>
      <c r="X374" s="183">
        <v>13414923090</v>
      </c>
      <c r="Y374" s="207"/>
    </row>
    <row r="375" ht="30" customHeight="1" spans="1:25">
      <c r="A375" s="52">
        <v>25</v>
      </c>
      <c r="B375" s="181" t="s">
        <v>973</v>
      </c>
      <c r="C375" s="183" t="s">
        <v>1049</v>
      </c>
      <c r="D375" s="183" t="s">
        <v>1008</v>
      </c>
      <c r="E375" s="183" t="s">
        <v>1033</v>
      </c>
      <c r="F375" s="181" t="s">
        <v>990</v>
      </c>
      <c r="G375" s="183" t="s">
        <v>991</v>
      </c>
      <c r="H375" s="189" t="s">
        <v>1050</v>
      </c>
      <c r="I375" s="183" t="s">
        <v>1035</v>
      </c>
      <c r="J375" s="183" t="s">
        <v>990</v>
      </c>
      <c r="K375" s="183">
        <v>94600</v>
      </c>
      <c r="L375" s="183">
        <v>0</v>
      </c>
      <c r="M375" s="183">
        <v>94600</v>
      </c>
      <c r="N375" s="183">
        <v>0</v>
      </c>
      <c r="O375" s="183">
        <v>0</v>
      </c>
      <c r="P375" s="183">
        <v>0</v>
      </c>
      <c r="Q375" s="182">
        <v>94600</v>
      </c>
      <c r="R375" s="182">
        <v>0</v>
      </c>
      <c r="S375" s="182" t="s">
        <v>1051</v>
      </c>
      <c r="T375" s="201">
        <v>0.096</v>
      </c>
      <c r="U375" s="183" t="s">
        <v>1052</v>
      </c>
      <c r="V375" s="183" t="s">
        <v>1053</v>
      </c>
      <c r="W375" s="183" t="s">
        <v>1054</v>
      </c>
      <c r="X375" s="183">
        <v>13229545898</v>
      </c>
      <c r="Y375" s="212"/>
    </row>
    <row r="376" ht="30" customHeight="1" spans="1:25">
      <c r="A376" s="52">
        <v>26</v>
      </c>
      <c r="B376" s="139" t="s">
        <v>973</v>
      </c>
      <c r="C376" s="13" t="s">
        <v>1049</v>
      </c>
      <c r="D376" s="142" t="s">
        <v>1013</v>
      </c>
      <c r="E376" s="13" t="s">
        <v>1033</v>
      </c>
      <c r="F376" s="139" t="s">
        <v>990</v>
      </c>
      <c r="G376" s="13" t="s">
        <v>991</v>
      </c>
      <c r="H376" s="190" t="s">
        <v>1055</v>
      </c>
      <c r="I376" s="13" t="s">
        <v>1035</v>
      </c>
      <c r="J376" s="13" t="s">
        <v>990</v>
      </c>
      <c r="K376" s="13">
        <v>31967.48</v>
      </c>
      <c r="L376" s="13">
        <v>0</v>
      </c>
      <c r="M376" s="13">
        <v>31967.48</v>
      </c>
      <c r="N376" s="13">
        <v>0</v>
      </c>
      <c r="O376" s="13">
        <v>0</v>
      </c>
      <c r="P376" s="13">
        <v>0</v>
      </c>
      <c r="Q376" s="142">
        <v>31967.48</v>
      </c>
      <c r="R376" s="142">
        <v>0</v>
      </c>
      <c r="S376" s="142" t="s">
        <v>1056</v>
      </c>
      <c r="T376" s="211">
        <v>0.096</v>
      </c>
      <c r="U376" s="13" t="s">
        <v>1052</v>
      </c>
      <c r="V376" s="13" t="s">
        <v>1053</v>
      </c>
      <c r="W376" s="14" t="s">
        <v>1054</v>
      </c>
      <c r="X376" s="14">
        <v>13229545898</v>
      </c>
      <c r="Y376" s="18"/>
    </row>
    <row r="377" ht="30" customHeight="1" spans="1:25">
      <c r="A377" s="52">
        <v>27</v>
      </c>
      <c r="B377" s="139" t="s">
        <v>973</v>
      </c>
      <c r="C377" s="13" t="s">
        <v>1057</v>
      </c>
      <c r="D377" s="13" t="s">
        <v>1008</v>
      </c>
      <c r="E377" s="13" t="s">
        <v>1033</v>
      </c>
      <c r="F377" s="139" t="s">
        <v>990</v>
      </c>
      <c r="G377" s="13" t="s">
        <v>991</v>
      </c>
      <c r="H377" s="190" t="s">
        <v>1050</v>
      </c>
      <c r="I377" s="13" t="s">
        <v>1035</v>
      </c>
      <c r="J377" s="13" t="s">
        <v>990</v>
      </c>
      <c r="K377" s="13">
        <v>563300</v>
      </c>
      <c r="L377" s="13">
        <v>0</v>
      </c>
      <c r="M377" s="13">
        <v>563300</v>
      </c>
      <c r="N377" s="13">
        <v>0</v>
      </c>
      <c r="O377" s="13">
        <v>0</v>
      </c>
      <c r="P377" s="13">
        <v>0</v>
      </c>
      <c r="Q377" s="13">
        <v>563300</v>
      </c>
      <c r="R377" s="142">
        <v>0</v>
      </c>
      <c r="S377" s="142" t="s">
        <v>1051</v>
      </c>
      <c r="T377" s="211">
        <v>0.096</v>
      </c>
      <c r="U377" s="13" t="s">
        <v>1058</v>
      </c>
      <c r="V377" s="13" t="s">
        <v>1059</v>
      </c>
      <c r="W377" s="13" t="s">
        <v>1060</v>
      </c>
      <c r="X377" s="13">
        <v>15875991222</v>
      </c>
      <c r="Y377" s="18"/>
    </row>
    <row r="378" ht="30" customHeight="1" spans="1:25">
      <c r="A378" s="52">
        <v>28</v>
      </c>
      <c r="B378" s="139" t="s">
        <v>973</v>
      </c>
      <c r="C378" s="13" t="s">
        <v>1057</v>
      </c>
      <c r="D378" s="142" t="s">
        <v>1013</v>
      </c>
      <c r="E378" s="13" t="s">
        <v>1033</v>
      </c>
      <c r="F378" s="139" t="s">
        <v>990</v>
      </c>
      <c r="G378" s="13" t="s">
        <v>991</v>
      </c>
      <c r="H378" s="190" t="s">
        <v>1055</v>
      </c>
      <c r="I378" s="13" t="s">
        <v>1035</v>
      </c>
      <c r="J378" s="13" t="s">
        <v>990</v>
      </c>
      <c r="K378" s="13">
        <v>301636.68</v>
      </c>
      <c r="L378" s="13">
        <v>0</v>
      </c>
      <c r="M378" s="13">
        <v>301636.68</v>
      </c>
      <c r="N378" s="13">
        <v>0</v>
      </c>
      <c r="O378" s="13">
        <v>0</v>
      </c>
      <c r="P378" s="13">
        <v>0</v>
      </c>
      <c r="Q378" s="13">
        <v>301636.68</v>
      </c>
      <c r="R378" s="142">
        <v>0</v>
      </c>
      <c r="S378" s="142" t="s">
        <v>1056</v>
      </c>
      <c r="T378" s="211">
        <v>0.096</v>
      </c>
      <c r="U378" s="13" t="s">
        <v>1058</v>
      </c>
      <c r="V378" s="13" t="s">
        <v>1059</v>
      </c>
      <c r="W378" s="13" t="s">
        <v>1060</v>
      </c>
      <c r="X378" s="13">
        <v>15875991222</v>
      </c>
      <c r="Y378" s="18"/>
    </row>
    <row r="379" ht="30" customHeight="1" spans="1:25">
      <c r="A379" s="52">
        <v>29</v>
      </c>
      <c r="B379" s="139" t="s">
        <v>973</v>
      </c>
      <c r="C379" s="13" t="s">
        <v>1061</v>
      </c>
      <c r="D379" s="142" t="s">
        <v>988</v>
      </c>
      <c r="E379" s="13" t="s">
        <v>1062</v>
      </c>
      <c r="F379" s="139" t="s">
        <v>990</v>
      </c>
      <c r="G379" s="13" t="s">
        <v>991</v>
      </c>
      <c r="H379" s="190" t="s">
        <v>1063</v>
      </c>
      <c r="I379" s="13" t="s">
        <v>1035</v>
      </c>
      <c r="J379" s="13" t="s">
        <v>990</v>
      </c>
      <c r="K379" s="13">
        <v>681929.6</v>
      </c>
      <c r="L379" s="13">
        <v>0</v>
      </c>
      <c r="M379" s="13">
        <v>681929.6</v>
      </c>
      <c r="N379" s="13">
        <v>0</v>
      </c>
      <c r="O379" s="13">
        <v>0</v>
      </c>
      <c r="P379" s="13">
        <v>0</v>
      </c>
      <c r="Q379" s="13">
        <v>681929.6</v>
      </c>
      <c r="R379" s="142">
        <v>0</v>
      </c>
      <c r="S379" s="142" t="s">
        <v>1064</v>
      </c>
      <c r="T379" s="211">
        <v>0.096</v>
      </c>
      <c r="U379" s="13" t="s">
        <v>1065</v>
      </c>
      <c r="V379" s="13" t="s">
        <v>1066</v>
      </c>
      <c r="W379" s="13" t="s">
        <v>1067</v>
      </c>
      <c r="X379" s="13">
        <v>13827161186</v>
      </c>
      <c r="Y379" s="18" t="s">
        <v>997</v>
      </c>
    </row>
    <row r="380" ht="30" customHeight="1" spans="1:25">
      <c r="A380" s="52">
        <v>30</v>
      </c>
      <c r="B380" s="139" t="s">
        <v>973</v>
      </c>
      <c r="C380" s="13" t="s">
        <v>1061</v>
      </c>
      <c r="D380" s="142" t="s">
        <v>1001</v>
      </c>
      <c r="E380" s="13" t="s">
        <v>1062</v>
      </c>
      <c r="F380" s="139" t="s">
        <v>990</v>
      </c>
      <c r="G380" s="13" t="s">
        <v>991</v>
      </c>
      <c r="H380" s="190" t="s">
        <v>1068</v>
      </c>
      <c r="I380" s="13" t="s">
        <v>1035</v>
      </c>
      <c r="J380" s="13" t="s">
        <v>990</v>
      </c>
      <c r="K380" s="13">
        <v>285683.31</v>
      </c>
      <c r="L380" s="13">
        <v>0</v>
      </c>
      <c r="M380" s="13">
        <v>285683.31</v>
      </c>
      <c r="N380" s="13">
        <v>0</v>
      </c>
      <c r="O380" s="13">
        <v>0</v>
      </c>
      <c r="P380" s="13">
        <v>0</v>
      </c>
      <c r="Q380" s="13">
        <v>285683.31</v>
      </c>
      <c r="R380" s="142">
        <v>0</v>
      </c>
      <c r="S380" s="142" t="s">
        <v>1069</v>
      </c>
      <c r="T380" s="211">
        <v>0.096</v>
      </c>
      <c r="U380" s="13" t="s">
        <v>1065</v>
      </c>
      <c r="V380" s="13" t="s">
        <v>1066</v>
      </c>
      <c r="W380" s="13" t="s">
        <v>1067</v>
      </c>
      <c r="X380" s="13">
        <v>13827161186</v>
      </c>
      <c r="Y380" s="18" t="s">
        <v>997</v>
      </c>
    </row>
    <row r="381" ht="30" customHeight="1" spans="1:25">
      <c r="A381" s="52">
        <v>31</v>
      </c>
      <c r="B381" s="139" t="s">
        <v>973</v>
      </c>
      <c r="C381" s="13" t="s">
        <v>1070</v>
      </c>
      <c r="D381" s="13" t="s">
        <v>1008</v>
      </c>
      <c r="E381" s="13" t="s">
        <v>1062</v>
      </c>
      <c r="F381" s="139" t="s">
        <v>990</v>
      </c>
      <c r="G381" s="13" t="s">
        <v>991</v>
      </c>
      <c r="H381" s="190" t="s">
        <v>1071</v>
      </c>
      <c r="I381" s="13" t="s">
        <v>1072</v>
      </c>
      <c r="J381" s="13" t="s">
        <v>990</v>
      </c>
      <c r="K381" s="142">
        <v>253700</v>
      </c>
      <c r="L381" s="13">
        <v>0</v>
      </c>
      <c r="M381" s="13">
        <v>253700</v>
      </c>
      <c r="N381" s="13">
        <v>0</v>
      </c>
      <c r="O381" s="13">
        <v>0</v>
      </c>
      <c r="P381" s="13">
        <v>0</v>
      </c>
      <c r="Q381" s="13">
        <v>253700</v>
      </c>
      <c r="R381" s="142">
        <v>0</v>
      </c>
      <c r="S381" s="13" t="s">
        <v>1073</v>
      </c>
      <c r="T381" s="211">
        <v>0.096</v>
      </c>
      <c r="U381" s="13" t="s">
        <v>1074</v>
      </c>
      <c r="V381" s="13" t="s">
        <v>1075</v>
      </c>
      <c r="W381" s="13" t="s">
        <v>1076</v>
      </c>
      <c r="X381" s="13">
        <v>13414919681</v>
      </c>
      <c r="Y381" s="13"/>
    </row>
    <row r="382" ht="30" customHeight="1" spans="1:25">
      <c r="A382" s="52">
        <v>32</v>
      </c>
      <c r="B382" s="139" t="s">
        <v>973</v>
      </c>
      <c r="C382" s="13" t="s">
        <v>1070</v>
      </c>
      <c r="D382" s="13" t="s">
        <v>1013</v>
      </c>
      <c r="E382" s="13" t="s">
        <v>1062</v>
      </c>
      <c r="F382" s="139" t="s">
        <v>990</v>
      </c>
      <c r="G382" s="13" t="s">
        <v>991</v>
      </c>
      <c r="H382" s="190" t="s">
        <v>1055</v>
      </c>
      <c r="I382" s="13" t="s">
        <v>1072</v>
      </c>
      <c r="J382" s="13" t="s">
        <v>990</v>
      </c>
      <c r="K382" s="142">
        <v>74109.17</v>
      </c>
      <c r="L382" s="13">
        <v>0</v>
      </c>
      <c r="M382" s="13">
        <v>74109.17</v>
      </c>
      <c r="N382" s="13">
        <v>0</v>
      </c>
      <c r="O382" s="13">
        <v>0</v>
      </c>
      <c r="P382" s="13">
        <v>0</v>
      </c>
      <c r="Q382" s="13">
        <v>74109.17</v>
      </c>
      <c r="R382" s="142">
        <v>0</v>
      </c>
      <c r="S382" s="13" t="s">
        <v>1056</v>
      </c>
      <c r="T382" s="211">
        <v>0.096</v>
      </c>
      <c r="U382" s="13" t="s">
        <v>1074</v>
      </c>
      <c r="V382" s="13" t="s">
        <v>1075</v>
      </c>
      <c r="W382" s="13" t="s">
        <v>1076</v>
      </c>
      <c r="X382" s="13">
        <v>13414919681</v>
      </c>
      <c r="Y382" s="13"/>
    </row>
    <row r="383" ht="30" customHeight="1" spans="1:25">
      <c r="A383" s="52">
        <v>33</v>
      </c>
      <c r="B383" s="139" t="s">
        <v>973</v>
      </c>
      <c r="C383" s="13" t="s">
        <v>1077</v>
      </c>
      <c r="D383" s="13" t="s">
        <v>1008</v>
      </c>
      <c r="E383" s="13" t="s">
        <v>1008</v>
      </c>
      <c r="F383" s="13" t="s">
        <v>990</v>
      </c>
      <c r="G383" s="13" t="s">
        <v>991</v>
      </c>
      <c r="H383" s="191">
        <v>43403</v>
      </c>
      <c r="I383" s="13" t="s">
        <v>41</v>
      </c>
      <c r="J383" s="13" t="s">
        <v>990</v>
      </c>
      <c r="K383" s="13">
        <v>2008795.2</v>
      </c>
      <c r="L383" s="13"/>
      <c r="M383" s="13">
        <v>2008795.2</v>
      </c>
      <c r="N383" s="13"/>
      <c r="O383" s="13"/>
      <c r="P383" s="13"/>
      <c r="Q383" s="13">
        <v>2008795.2</v>
      </c>
      <c r="R383" s="13">
        <v>0</v>
      </c>
      <c r="S383" s="190">
        <v>44498</v>
      </c>
      <c r="T383" s="13">
        <v>0.096</v>
      </c>
      <c r="U383" s="13" t="s">
        <v>1077</v>
      </c>
      <c r="V383" s="13" t="s">
        <v>530</v>
      </c>
      <c r="W383" s="13" t="s">
        <v>1078</v>
      </c>
      <c r="X383" s="13">
        <v>18719169859</v>
      </c>
      <c r="Y383" s="13"/>
    </row>
    <row r="384" ht="30" customHeight="1" spans="1:25">
      <c r="A384" s="52">
        <v>34</v>
      </c>
      <c r="B384" s="139" t="s">
        <v>973</v>
      </c>
      <c r="C384" s="13" t="s">
        <v>1077</v>
      </c>
      <c r="D384" s="13" t="s">
        <v>1013</v>
      </c>
      <c r="E384" s="13" t="s">
        <v>1013</v>
      </c>
      <c r="F384" s="13" t="s">
        <v>990</v>
      </c>
      <c r="G384" s="13" t="s">
        <v>991</v>
      </c>
      <c r="H384" s="191">
        <v>43794</v>
      </c>
      <c r="I384" s="13" t="s">
        <v>41</v>
      </c>
      <c r="J384" s="13" t="s">
        <v>990</v>
      </c>
      <c r="K384" s="13">
        <v>311275.81</v>
      </c>
      <c r="L384" s="13"/>
      <c r="M384" s="13">
        <v>311275.81</v>
      </c>
      <c r="N384" s="13"/>
      <c r="O384" s="13"/>
      <c r="P384" s="13"/>
      <c r="Q384" s="13">
        <v>311275.81</v>
      </c>
      <c r="R384" s="13">
        <v>0</v>
      </c>
      <c r="S384" s="190">
        <v>44889</v>
      </c>
      <c r="T384" s="13">
        <v>0.096</v>
      </c>
      <c r="U384" s="13" t="s">
        <v>1077</v>
      </c>
      <c r="V384" s="13" t="s">
        <v>530</v>
      </c>
      <c r="W384" s="13" t="s">
        <v>1078</v>
      </c>
      <c r="X384" s="13">
        <v>18719169859</v>
      </c>
      <c r="Y384" s="13"/>
    </row>
    <row r="385" ht="30" customHeight="1" spans="1:25">
      <c r="A385" s="52">
        <v>35</v>
      </c>
      <c r="B385" s="139" t="s">
        <v>973</v>
      </c>
      <c r="C385" s="13" t="s">
        <v>1079</v>
      </c>
      <c r="D385" s="16" t="s">
        <v>1080</v>
      </c>
      <c r="E385" s="18" t="s">
        <v>1062</v>
      </c>
      <c r="F385" s="13" t="s">
        <v>990</v>
      </c>
      <c r="G385" s="13" t="s">
        <v>1081</v>
      </c>
      <c r="H385" s="213">
        <v>43385</v>
      </c>
      <c r="I385" s="16" t="s">
        <v>41</v>
      </c>
      <c r="J385" s="13" t="s">
        <v>990</v>
      </c>
      <c r="K385" s="13">
        <v>649276.61</v>
      </c>
      <c r="L385" s="18"/>
      <c r="M385" s="13">
        <v>649276.61</v>
      </c>
      <c r="N385" s="18"/>
      <c r="O385" s="18"/>
      <c r="P385" s="18"/>
      <c r="Q385" s="13">
        <v>649276.61</v>
      </c>
      <c r="R385" s="18">
        <v>0</v>
      </c>
      <c r="S385" s="213">
        <v>44481</v>
      </c>
      <c r="T385" s="121">
        <v>0.096</v>
      </c>
      <c r="U385" s="13" t="s">
        <v>1079</v>
      </c>
      <c r="V385" s="13" t="s">
        <v>415</v>
      </c>
      <c r="W385" s="13" t="s">
        <v>1082</v>
      </c>
      <c r="X385" s="13">
        <v>18875986933</v>
      </c>
      <c r="Y385" s="18"/>
    </row>
    <row r="386" ht="30" customHeight="1" spans="1:25">
      <c r="A386" s="52">
        <v>36</v>
      </c>
      <c r="B386" s="139" t="s">
        <v>973</v>
      </c>
      <c r="C386" s="13" t="s">
        <v>1079</v>
      </c>
      <c r="D386" s="13" t="s">
        <v>1083</v>
      </c>
      <c r="E386" s="18" t="s">
        <v>1062</v>
      </c>
      <c r="F386" s="13" t="s">
        <v>990</v>
      </c>
      <c r="G386" s="13" t="s">
        <v>1081</v>
      </c>
      <c r="H386" s="190">
        <v>43664</v>
      </c>
      <c r="I386" s="16" t="s">
        <v>41</v>
      </c>
      <c r="J386" s="13" t="s">
        <v>990</v>
      </c>
      <c r="K386" s="13">
        <v>85956</v>
      </c>
      <c r="L386" s="18"/>
      <c r="M386" s="13">
        <v>85956</v>
      </c>
      <c r="N386" s="18"/>
      <c r="O386" s="18"/>
      <c r="P386" s="18"/>
      <c r="Q386" s="13">
        <v>85956</v>
      </c>
      <c r="R386" s="18">
        <v>0</v>
      </c>
      <c r="S386" s="190">
        <v>44760</v>
      </c>
      <c r="T386" s="121">
        <v>0.096</v>
      </c>
      <c r="U386" s="13" t="s">
        <v>1079</v>
      </c>
      <c r="V386" s="13" t="s">
        <v>415</v>
      </c>
      <c r="W386" s="13" t="s">
        <v>1082</v>
      </c>
      <c r="X386" s="13">
        <v>18875986933</v>
      </c>
      <c r="Y386" s="18"/>
    </row>
    <row r="387" ht="30" customHeight="1" spans="1:25">
      <c r="A387" s="52">
        <v>37</v>
      </c>
      <c r="B387" s="139" t="s">
        <v>973</v>
      </c>
      <c r="C387" s="16" t="s">
        <v>1084</v>
      </c>
      <c r="D387" s="16" t="s">
        <v>1080</v>
      </c>
      <c r="E387" s="94" t="s">
        <v>1062</v>
      </c>
      <c r="F387" s="16" t="s">
        <v>990</v>
      </c>
      <c r="G387" s="16" t="s">
        <v>1081</v>
      </c>
      <c r="H387" s="213">
        <v>43385</v>
      </c>
      <c r="I387" s="16" t="s">
        <v>41</v>
      </c>
      <c r="J387" s="16" t="s">
        <v>990</v>
      </c>
      <c r="K387" s="216" t="s">
        <v>1085</v>
      </c>
      <c r="L387" s="94"/>
      <c r="M387" s="216" t="s">
        <v>1085</v>
      </c>
      <c r="N387" s="94"/>
      <c r="O387" s="94"/>
      <c r="P387" s="94"/>
      <c r="Q387" s="216" t="s">
        <v>1085</v>
      </c>
      <c r="R387" s="94">
        <v>0</v>
      </c>
      <c r="S387" s="218">
        <v>44481</v>
      </c>
      <c r="T387" s="34">
        <v>0.096</v>
      </c>
      <c r="U387" s="94" t="s">
        <v>1086</v>
      </c>
      <c r="V387" s="16" t="s">
        <v>415</v>
      </c>
      <c r="W387" s="16" t="s">
        <v>1087</v>
      </c>
      <c r="X387" s="16">
        <v>18125903339</v>
      </c>
      <c r="Y387" s="94"/>
    </row>
    <row r="388" ht="30" customHeight="1" spans="1:25">
      <c r="A388" s="52">
        <v>38</v>
      </c>
      <c r="B388" s="139" t="s">
        <v>973</v>
      </c>
      <c r="C388" s="13" t="s">
        <v>1084</v>
      </c>
      <c r="D388" s="13" t="s">
        <v>1083</v>
      </c>
      <c r="E388" s="94" t="s">
        <v>1062</v>
      </c>
      <c r="F388" s="13" t="s">
        <v>990</v>
      </c>
      <c r="G388" s="13" t="s">
        <v>1081</v>
      </c>
      <c r="H388" s="190">
        <v>43669</v>
      </c>
      <c r="I388" s="16" t="s">
        <v>41</v>
      </c>
      <c r="J388" s="13" t="s">
        <v>990</v>
      </c>
      <c r="K388" s="13">
        <v>97308</v>
      </c>
      <c r="L388" s="18"/>
      <c r="M388" s="13">
        <v>97308</v>
      </c>
      <c r="N388" s="18"/>
      <c r="O388" s="18"/>
      <c r="P388" s="18"/>
      <c r="Q388" s="13">
        <v>97308</v>
      </c>
      <c r="R388" s="18">
        <v>0</v>
      </c>
      <c r="S388" s="190">
        <v>44713</v>
      </c>
      <c r="T388" s="121">
        <v>0.096</v>
      </c>
      <c r="U388" s="18" t="s">
        <v>1086</v>
      </c>
      <c r="V388" s="13" t="s">
        <v>415</v>
      </c>
      <c r="W388" s="13" t="s">
        <v>1087</v>
      </c>
      <c r="X388" s="13">
        <v>18125903339</v>
      </c>
      <c r="Y388" s="18"/>
    </row>
    <row r="389" ht="30" customHeight="1" spans="1:25">
      <c r="A389" s="52">
        <v>39</v>
      </c>
      <c r="B389" s="139" t="s">
        <v>973</v>
      </c>
      <c r="C389" s="13" t="s">
        <v>1088</v>
      </c>
      <c r="D389" s="13" t="s">
        <v>1008</v>
      </c>
      <c r="E389" s="94" t="s">
        <v>1062</v>
      </c>
      <c r="F389" s="13" t="s">
        <v>990</v>
      </c>
      <c r="G389" s="13" t="s">
        <v>991</v>
      </c>
      <c r="H389" s="190">
        <v>43388</v>
      </c>
      <c r="I389" s="13" t="s">
        <v>357</v>
      </c>
      <c r="J389" s="13" t="s">
        <v>990</v>
      </c>
      <c r="K389" s="13">
        <v>736043.44</v>
      </c>
      <c r="L389" s="13"/>
      <c r="M389" s="13">
        <v>736043.44</v>
      </c>
      <c r="N389" s="13"/>
      <c r="O389" s="13"/>
      <c r="P389" s="13"/>
      <c r="Q389" s="142">
        <v>736043.44</v>
      </c>
      <c r="R389" s="142">
        <v>0</v>
      </c>
      <c r="S389" s="13" t="s">
        <v>1073</v>
      </c>
      <c r="T389" s="121">
        <v>0.096</v>
      </c>
      <c r="U389" s="13" t="s">
        <v>1088</v>
      </c>
      <c r="V389" s="13" t="s">
        <v>415</v>
      </c>
      <c r="W389" s="13" t="s">
        <v>1089</v>
      </c>
      <c r="X389" s="13">
        <v>13692336241</v>
      </c>
      <c r="Y389" s="18"/>
    </row>
    <row r="390" ht="30" customHeight="1" spans="1:25">
      <c r="A390" s="52">
        <v>40</v>
      </c>
      <c r="B390" s="139" t="s">
        <v>973</v>
      </c>
      <c r="C390" s="13" t="s">
        <v>1088</v>
      </c>
      <c r="D390" s="13" t="s">
        <v>1013</v>
      </c>
      <c r="E390" s="94" t="s">
        <v>1062</v>
      </c>
      <c r="F390" s="13" t="s">
        <v>990</v>
      </c>
      <c r="G390" s="13" t="s">
        <v>991</v>
      </c>
      <c r="H390" s="159">
        <v>43594</v>
      </c>
      <c r="I390" s="13" t="s">
        <v>357</v>
      </c>
      <c r="J390" s="13" t="s">
        <v>990</v>
      </c>
      <c r="K390" s="13">
        <v>81590</v>
      </c>
      <c r="L390" s="13"/>
      <c r="M390" s="13">
        <v>81590</v>
      </c>
      <c r="N390" s="13"/>
      <c r="O390" s="13"/>
      <c r="P390" s="13"/>
      <c r="Q390" s="142">
        <v>81590</v>
      </c>
      <c r="R390" s="142">
        <v>0</v>
      </c>
      <c r="S390" s="13" t="s">
        <v>1090</v>
      </c>
      <c r="T390" s="121">
        <v>0.096</v>
      </c>
      <c r="U390" s="13" t="s">
        <v>1088</v>
      </c>
      <c r="V390" s="13" t="s">
        <v>415</v>
      </c>
      <c r="W390" s="13" t="s">
        <v>1089</v>
      </c>
      <c r="X390" s="13">
        <v>13692336241</v>
      </c>
      <c r="Y390" s="18"/>
    </row>
    <row r="391" ht="30" customHeight="1" spans="1:25">
      <c r="A391" s="52">
        <v>41</v>
      </c>
      <c r="B391" s="139" t="s">
        <v>973</v>
      </c>
      <c r="C391" s="139" t="s">
        <v>974</v>
      </c>
      <c r="D391" s="13" t="s">
        <v>1008</v>
      </c>
      <c r="E391" s="99" t="s">
        <v>1091</v>
      </c>
      <c r="F391" s="99" t="s">
        <v>977</v>
      </c>
      <c r="G391" s="142" t="s">
        <v>991</v>
      </c>
      <c r="H391" s="142" t="s">
        <v>1092</v>
      </c>
      <c r="I391" s="13" t="s">
        <v>357</v>
      </c>
      <c r="J391" s="13" t="s">
        <v>990</v>
      </c>
      <c r="K391" s="13">
        <v>600000</v>
      </c>
      <c r="L391" s="13"/>
      <c r="M391" s="142">
        <v>600000</v>
      </c>
      <c r="N391" s="142">
        <v>0</v>
      </c>
      <c r="O391" s="13"/>
      <c r="P391" s="13"/>
      <c r="Q391" s="142">
        <v>600000</v>
      </c>
      <c r="R391" s="13">
        <v>0</v>
      </c>
      <c r="S391" s="142" t="s">
        <v>1093</v>
      </c>
      <c r="T391" s="121">
        <v>0.096</v>
      </c>
      <c r="U391" s="13" t="s">
        <v>981</v>
      </c>
      <c r="V391" s="13" t="s">
        <v>415</v>
      </c>
      <c r="W391" s="13" t="s">
        <v>982</v>
      </c>
      <c r="X391" s="13">
        <v>13437878048</v>
      </c>
      <c r="Y391" s="13"/>
    </row>
    <row r="392" ht="30" customHeight="1" spans="1:25">
      <c r="A392" s="52">
        <v>42</v>
      </c>
      <c r="B392" s="139" t="s">
        <v>973</v>
      </c>
      <c r="C392" s="139" t="s">
        <v>974</v>
      </c>
      <c r="D392" s="142" t="s">
        <v>1013</v>
      </c>
      <c r="E392" s="99" t="s">
        <v>1091</v>
      </c>
      <c r="F392" s="99" t="s">
        <v>977</v>
      </c>
      <c r="G392" s="142" t="s">
        <v>991</v>
      </c>
      <c r="H392" s="142" t="s">
        <v>1094</v>
      </c>
      <c r="I392" s="13" t="s">
        <v>357</v>
      </c>
      <c r="J392" s="13" t="s">
        <v>990</v>
      </c>
      <c r="K392" s="13">
        <v>72400</v>
      </c>
      <c r="L392" s="13"/>
      <c r="M392" s="142">
        <v>72400</v>
      </c>
      <c r="N392" s="142">
        <v>0</v>
      </c>
      <c r="O392" s="13"/>
      <c r="P392" s="13"/>
      <c r="Q392" s="142">
        <v>72400</v>
      </c>
      <c r="R392" s="13">
        <v>0</v>
      </c>
      <c r="S392" s="142" t="s">
        <v>1095</v>
      </c>
      <c r="T392" s="121">
        <v>0.096</v>
      </c>
      <c r="U392" s="13" t="s">
        <v>981</v>
      </c>
      <c r="V392" s="13" t="s">
        <v>415</v>
      </c>
      <c r="W392" s="13" t="s">
        <v>982</v>
      </c>
      <c r="X392" s="13">
        <v>13437878048</v>
      </c>
      <c r="Y392" s="13"/>
    </row>
    <row r="393" ht="30" customHeight="1" spans="1:25">
      <c r="A393" s="52">
        <v>43</v>
      </c>
      <c r="B393" s="139" t="s">
        <v>973</v>
      </c>
      <c r="C393" s="13" t="s">
        <v>1096</v>
      </c>
      <c r="D393" s="13" t="s">
        <v>1097</v>
      </c>
      <c r="E393" s="18" t="s">
        <v>1098</v>
      </c>
      <c r="F393" s="13" t="s">
        <v>990</v>
      </c>
      <c r="G393" s="13" t="s">
        <v>991</v>
      </c>
      <c r="H393" s="159">
        <v>43388</v>
      </c>
      <c r="I393" s="16" t="s">
        <v>41</v>
      </c>
      <c r="J393" s="13" t="s">
        <v>990</v>
      </c>
      <c r="K393" s="13">
        <v>1220890.59</v>
      </c>
      <c r="L393" s="18"/>
      <c r="M393" s="13">
        <v>1220890.59</v>
      </c>
      <c r="N393" s="18"/>
      <c r="O393" s="18"/>
      <c r="P393" s="18"/>
      <c r="Q393" s="13">
        <v>1220890.59</v>
      </c>
      <c r="R393" s="18">
        <v>0</v>
      </c>
      <c r="S393" s="159">
        <v>44484</v>
      </c>
      <c r="T393" s="121">
        <v>0.096</v>
      </c>
      <c r="U393" s="13" t="s">
        <v>1096</v>
      </c>
      <c r="V393" s="13" t="s">
        <v>415</v>
      </c>
      <c r="W393" s="13" t="s">
        <v>1099</v>
      </c>
      <c r="X393" s="13">
        <v>13724739332</v>
      </c>
      <c r="Y393" s="18"/>
    </row>
    <row r="394" ht="30" customHeight="1" spans="1:25">
      <c r="A394" s="52">
        <v>44</v>
      </c>
      <c r="B394" s="139" t="s">
        <v>973</v>
      </c>
      <c r="C394" s="13" t="s">
        <v>1096</v>
      </c>
      <c r="D394" s="13" t="s">
        <v>1100</v>
      </c>
      <c r="E394" s="18" t="s">
        <v>1098</v>
      </c>
      <c r="F394" s="13" t="s">
        <v>990</v>
      </c>
      <c r="G394" s="13" t="s">
        <v>991</v>
      </c>
      <c r="H394" s="190" t="s">
        <v>1101</v>
      </c>
      <c r="I394" s="16" t="s">
        <v>41</v>
      </c>
      <c r="J394" s="13" t="s">
        <v>990</v>
      </c>
      <c r="K394" s="13">
        <v>83476</v>
      </c>
      <c r="L394" s="18"/>
      <c r="M394" s="13">
        <v>83476</v>
      </c>
      <c r="N394" s="18"/>
      <c r="O394" s="18"/>
      <c r="P394" s="18"/>
      <c r="Q394" s="13">
        <v>83476</v>
      </c>
      <c r="R394" s="18">
        <v>0</v>
      </c>
      <c r="S394" s="190">
        <v>44690</v>
      </c>
      <c r="T394" s="121">
        <v>0.096</v>
      </c>
      <c r="U394" s="13" t="s">
        <v>1096</v>
      </c>
      <c r="V394" s="13" t="s">
        <v>415</v>
      </c>
      <c r="W394" s="13" t="s">
        <v>1099</v>
      </c>
      <c r="X394" s="13">
        <v>13724739332</v>
      </c>
      <c r="Y394" s="18"/>
    </row>
    <row r="395" ht="30" customHeight="1" spans="1:25">
      <c r="A395" s="52">
        <v>45</v>
      </c>
      <c r="B395" s="139" t="s">
        <v>973</v>
      </c>
      <c r="C395" s="142" t="s">
        <v>1102</v>
      </c>
      <c r="D395" s="13" t="s">
        <v>1008</v>
      </c>
      <c r="E395" s="13" t="s">
        <v>1009</v>
      </c>
      <c r="F395" s="13" t="s">
        <v>990</v>
      </c>
      <c r="G395" s="13" t="s">
        <v>991</v>
      </c>
      <c r="H395" s="213">
        <v>43403</v>
      </c>
      <c r="I395" s="13" t="s">
        <v>357</v>
      </c>
      <c r="J395" s="13" t="s">
        <v>990</v>
      </c>
      <c r="K395" s="142">
        <v>279741.25</v>
      </c>
      <c r="L395" s="18"/>
      <c r="M395" s="142">
        <v>279741.25</v>
      </c>
      <c r="N395" s="18"/>
      <c r="O395" s="18"/>
      <c r="P395" s="18"/>
      <c r="Q395" s="142">
        <v>279741.25</v>
      </c>
      <c r="R395" s="18">
        <v>0</v>
      </c>
      <c r="S395" s="213">
        <v>44499</v>
      </c>
      <c r="T395" s="211">
        <v>0.096</v>
      </c>
      <c r="U395" s="142" t="s">
        <v>1102</v>
      </c>
      <c r="V395" s="156" t="s">
        <v>108</v>
      </c>
      <c r="W395" s="219" t="s">
        <v>1103</v>
      </c>
      <c r="X395" s="219" t="s">
        <v>1104</v>
      </c>
      <c r="Y395" s="13"/>
    </row>
    <row r="396" ht="30" customHeight="1" spans="1:25">
      <c r="A396" s="52">
        <v>46</v>
      </c>
      <c r="B396" s="139" t="s">
        <v>973</v>
      </c>
      <c r="C396" s="142" t="s">
        <v>1102</v>
      </c>
      <c r="D396" s="180" t="s">
        <v>1013</v>
      </c>
      <c r="E396" s="180" t="s">
        <v>1014</v>
      </c>
      <c r="F396" s="13" t="s">
        <v>990</v>
      </c>
      <c r="G396" s="13" t="s">
        <v>991</v>
      </c>
      <c r="H396" s="214">
        <v>43651</v>
      </c>
      <c r="I396" s="13" t="s">
        <v>357</v>
      </c>
      <c r="J396" s="13" t="s">
        <v>990</v>
      </c>
      <c r="K396" s="142">
        <v>36113</v>
      </c>
      <c r="L396" s="18"/>
      <c r="M396" s="142">
        <v>36113</v>
      </c>
      <c r="N396" s="18"/>
      <c r="O396" s="18"/>
      <c r="P396" s="18"/>
      <c r="Q396" s="142">
        <v>36113</v>
      </c>
      <c r="R396" s="18">
        <v>0</v>
      </c>
      <c r="S396" s="213">
        <v>44747</v>
      </c>
      <c r="T396" s="211">
        <v>0.096</v>
      </c>
      <c r="U396" s="142" t="s">
        <v>1102</v>
      </c>
      <c r="V396" s="156" t="s">
        <v>108</v>
      </c>
      <c r="W396" s="219" t="s">
        <v>1103</v>
      </c>
      <c r="X396" s="219" t="s">
        <v>1104</v>
      </c>
      <c r="Y396" s="13"/>
    </row>
    <row r="397" ht="30" customHeight="1" spans="1:25">
      <c r="A397" s="52">
        <v>47</v>
      </c>
      <c r="B397" s="139" t="s">
        <v>973</v>
      </c>
      <c r="C397" s="142" t="s">
        <v>1102</v>
      </c>
      <c r="D397" s="20" t="s">
        <v>1040</v>
      </c>
      <c r="E397" s="20" t="s">
        <v>1105</v>
      </c>
      <c r="F397" s="13" t="s">
        <v>990</v>
      </c>
      <c r="G397" s="14" t="s">
        <v>40</v>
      </c>
      <c r="H397" s="138" t="s">
        <v>1106</v>
      </c>
      <c r="I397" s="13" t="s">
        <v>357</v>
      </c>
      <c r="J397" s="20" t="s">
        <v>990</v>
      </c>
      <c r="K397" s="142">
        <v>100000</v>
      </c>
      <c r="L397" s="18"/>
      <c r="M397" s="142">
        <v>100000</v>
      </c>
      <c r="N397" s="18"/>
      <c r="O397" s="18"/>
      <c r="P397" s="18"/>
      <c r="Q397" s="142">
        <v>100000</v>
      </c>
      <c r="R397" s="18">
        <v>0</v>
      </c>
      <c r="S397" s="138">
        <v>47118</v>
      </c>
      <c r="T397" s="211">
        <v>0.096</v>
      </c>
      <c r="U397" s="142" t="s">
        <v>1102</v>
      </c>
      <c r="V397" s="14" t="s">
        <v>108</v>
      </c>
      <c r="W397" s="219" t="s">
        <v>1103</v>
      </c>
      <c r="X397" s="219" t="s">
        <v>1104</v>
      </c>
      <c r="Y397" s="13"/>
    </row>
    <row r="398" ht="30" customHeight="1" spans="1:25">
      <c r="A398" s="21" t="s">
        <v>1107</v>
      </c>
      <c r="B398" s="21"/>
      <c r="C398" s="21"/>
      <c r="D398" s="21"/>
      <c r="E398" s="21"/>
      <c r="F398" s="21"/>
      <c r="G398" s="21"/>
      <c r="H398" s="21"/>
      <c r="I398" s="21"/>
      <c r="J398" s="21"/>
      <c r="K398" s="30">
        <f t="shared" ref="K398:R398" si="24">SUM(K351:K397)</f>
        <v>18172560.72</v>
      </c>
      <c r="L398" s="30">
        <f t="shared" si="24"/>
        <v>0</v>
      </c>
      <c r="M398" s="30">
        <f t="shared" si="24"/>
        <v>17797560.72</v>
      </c>
      <c r="N398" s="30">
        <f t="shared" si="24"/>
        <v>375000</v>
      </c>
      <c r="O398" s="30">
        <f t="shared" si="24"/>
        <v>0</v>
      </c>
      <c r="P398" s="30">
        <f t="shared" si="24"/>
        <v>0</v>
      </c>
      <c r="Q398" s="30">
        <f t="shared" si="24"/>
        <v>18172560.72</v>
      </c>
      <c r="R398" s="30">
        <f t="shared" si="24"/>
        <v>0</v>
      </c>
      <c r="S398" s="21"/>
      <c r="T398" s="21"/>
      <c r="U398" s="21"/>
      <c r="V398" s="21"/>
      <c r="W398" s="21"/>
      <c r="X398" s="21"/>
      <c r="Y398" s="21"/>
    </row>
    <row r="399" ht="30" customHeight="1" spans="1:25">
      <c r="A399" s="21" t="s">
        <v>1108</v>
      </c>
      <c r="B399" s="21"/>
      <c r="C399" s="21"/>
      <c r="D399" s="21" t="s">
        <v>576</v>
      </c>
      <c r="E399" s="21"/>
      <c r="F399" s="21"/>
      <c r="G399" s="21"/>
      <c r="H399" s="21"/>
      <c r="I399" s="21"/>
      <c r="J399" s="21"/>
      <c r="K399" s="30"/>
      <c r="L399" s="30"/>
      <c r="M399" s="30"/>
      <c r="N399" s="30"/>
      <c r="O399" s="30"/>
      <c r="P399" s="30"/>
      <c r="Q399" s="30"/>
      <c r="R399" s="30"/>
      <c r="S399" s="21"/>
      <c r="T399" s="21"/>
      <c r="U399" s="21"/>
      <c r="V399" s="21"/>
      <c r="W399" s="21"/>
      <c r="X399" s="21"/>
      <c r="Y399" s="21"/>
    </row>
    <row r="400" s="3" customFormat="1" ht="30" customHeight="1" spans="1:25">
      <c r="A400" s="21" t="s">
        <v>1109</v>
      </c>
      <c r="B400" s="21"/>
      <c r="C400" s="21"/>
      <c r="D400" s="21" t="s">
        <v>576</v>
      </c>
      <c r="E400" s="215"/>
      <c r="F400" s="215"/>
      <c r="G400" s="215"/>
      <c r="H400" s="215"/>
      <c r="I400" s="215"/>
      <c r="J400" s="215"/>
      <c r="K400" s="217"/>
      <c r="L400" s="217"/>
      <c r="M400" s="217"/>
      <c r="N400" s="217"/>
      <c r="O400" s="217"/>
      <c r="P400" s="217"/>
      <c r="Q400" s="217"/>
      <c r="R400" s="217"/>
      <c r="S400" s="215"/>
      <c r="T400" s="215"/>
      <c r="U400" s="215"/>
      <c r="V400" s="215"/>
      <c r="W400" s="215"/>
      <c r="X400" s="215"/>
      <c r="Y400" s="215"/>
    </row>
    <row r="401" s="3" customFormat="1" ht="30" customHeight="1" spans="1:25">
      <c r="A401" s="21" t="s">
        <v>1110</v>
      </c>
      <c r="B401" s="21"/>
      <c r="C401" s="21"/>
      <c r="D401" s="21" t="s">
        <v>576</v>
      </c>
      <c r="E401" s="215"/>
      <c r="F401" s="215"/>
      <c r="G401" s="215"/>
      <c r="H401" s="215"/>
      <c r="I401" s="215"/>
      <c r="J401" s="215"/>
      <c r="K401" s="217"/>
      <c r="L401" s="217"/>
      <c r="M401" s="217"/>
      <c r="N401" s="217"/>
      <c r="O401" s="217"/>
      <c r="P401" s="217"/>
      <c r="Q401" s="217"/>
      <c r="R401" s="217"/>
      <c r="S401" s="215"/>
      <c r="T401" s="215"/>
      <c r="U401" s="215"/>
      <c r="V401" s="215"/>
      <c r="W401" s="215"/>
      <c r="X401" s="215"/>
      <c r="Y401" s="215"/>
    </row>
    <row r="402" s="3" customFormat="1" ht="30" customHeight="1" spans="1:25">
      <c r="A402" s="21" t="s">
        <v>1111</v>
      </c>
      <c r="B402" s="21"/>
      <c r="C402" s="21"/>
      <c r="D402" s="21" t="s">
        <v>576</v>
      </c>
      <c r="E402" s="215"/>
      <c r="F402" s="215"/>
      <c r="G402" s="215"/>
      <c r="H402" s="215"/>
      <c r="I402" s="215"/>
      <c r="J402" s="215"/>
      <c r="K402" s="217"/>
      <c r="L402" s="217"/>
      <c r="M402" s="217"/>
      <c r="N402" s="217"/>
      <c r="O402" s="217"/>
      <c r="P402" s="217"/>
      <c r="Q402" s="217"/>
      <c r="R402" s="217"/>
      <c r="S402" s="215"/>
      <c r="T402" s="215"/>
      <c r="U402" s="215"/>
      <c r="V402" s="215"/>
      <c r="W402" s="215"/>
      <c r="X402" s="215"/>
      <c r="Y402" s="215"/>
    </row>
    <row r="403" s="3" customFormat="1" ht="30" customHeight="1" spans="1:25">
      <c r="A403" s="21" t="s">
        <v>1112</v>
      </c>
      <c r="B403" s="21"/>
      <c r="C403" s="21"/>
      <c r="D403" s="21" t="s">
        <v>576</v>
      </c>
      <c r="E403" s="215"/>
      <c r="F403" s="215"/>
      <c r="G403" s="215"/>
      <c r="H403" s="215"/>
      <c r="I403" s="215"/>
      <c r="J403" s="215"/>
      <c r="K403" s="217"/>
      <c r="L403" s="217"/>
      <c r="M403" s="217"/>
      <c r="N403" s="217"/>
      <c r="O403" s="217"/>
      <c r="P403" s="217"/>
      <c r="Q403" s="217"/>
      <c r="R403" s="217"/>
      <c r="S403" s="215"/>
      <c r="T403" s="215"/>
      <c r="U403" s="215"/>
      <c r="V403" s="215"/>
      <c r="W403" s="215"/>
      <c r="X403" s="215"/>
      <c r="Y403" s="215"/>
    </row>
  </sheetData>
  <autoFilter xmlns:etc="http://www.wps.cn/officeDocument/2017/etCustomData" ref="A5:Y403" etc:filterBottomFollowUsedRange="0">
    <extLst/>
  </autoFilter>
  <mergeCells count="56">
    <mergeCell ref="A1:Y1"/>
    <mergeCell ref="A2:D2"/>
    <mergeCell ref="J2:M2"/>
    <mergeCell ref="Q2:V2"/>
    <mergeCell ref="W2:Y2"/>
    <mergeCell ref="A3:J3"/>
    <mergeCell ref="K3:P3"/>
    <mergeCell ref="Q3:R3"/>
    <mergeCell ref="S3:T3"/>
    <mergeCell ref="U3:X3"/>
    <mergeCell ref="B4:C4"/>
    <mergeCell ref="A6:C6"/>
    <mergeCell ref="A26:C26"/>
    <mergeCell ref="A56:C56"/>
    <mergeCell ref="A75:C75"/>
    <mergeCell ref="A84:C84"/>
    <mergeCell ref="A126:C126"/>
    <mergeCell ref="A142:C142"/>
    <mergeCell ref="A148:C148"/>
    <mergeCell ref="A160:C160"/>
    <mergeCell ref="A171:C171"/>
    <mergeCell ref="A202:C202"/>
    <mergeCell ref="A215:C215"/>
    <mergeCell ref="A237:C237"/>
    <mergeCell ref="A275:C275"/>
    <mergeCell ref="A316:C316"/>
    <mergeCell ref="A350:C350"/>
    <mergeCell ref="A398:C398"/>
    <mergeCell ref="A399:C399"/>
    <mergeCell ref="A400:C400"/>
    <mergeCell ref="A401:C401"/>
    <mergeCell ref="A402:C402"/>
    <mergeCell ref="A403:C403"/>
    <mergeCell ref="A4:A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3:Y5"/>
  </mergeCells>
  <dataValidations count="11">
    <dataValidation type="list" showInputMessage="1" showErrorMessage="1" promptTitle="温馨提示" prompt="请选择" sqref="J71 J72 J73 J74 J69:J70">
      <formula1>#REF!</formula1>
    </dataValidation>
    <dataValidation allowBlank="1" showInputMessage="1" showErrorMessage="1" promptTitle="温馨提示" prompt="市、县、镇、村名称按照国家统计局标准，如所附标准没有可以自填，但要保持名称统一。" sqref="G127"/>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S127">
      <formula1>42370</formula1>
      <formula2>51136</formula2>
    </dataValidation>
    <dataValidation allowBlank="1" showInputMessage="1" showErrorMessage="1" promptTitle="温馨提示" prompt="负责人姓名和电话不得留空" sqref="W127:X127 W164 W165:X165 W166:X166 W168:X168 W169 W170:X170 W359 X359 W360 X360 W361 X361 W397 X397 W395:W396 X395:X396"/>
    <dataValidation type="list" allowBlank="1" showInputMessage="1" showErrorMessage="1" promptTitle="温馨提示" prompt="请选择" sqref="I159 I161 I69:I74 I149:I154 I155:I158 I351:I352">
      <formula1>#REF!</formula1>
    </dataValidation>
    <dataValidation allowBlank="1" showInputMessage="1" showErrorMessage="1" promptTitle="温馨提示" prompt="请注意名称统一" sqref="C162 C163 C164 C165 C166 C167 C168 C169 C170 E248 F248 E251 F251 E254 F254 E255 F255 E256 E260 F260 E263 F263 E264 F268 E269 E270 F274 U359 U360 U361 E76:E83 E238:E247 E249:E250 E252:E253 E257:E259 E261:E262 E265:E266 E267:E268 E271:E274 F76:F83 F238:F247 F249:F250 F252:F253 F256:F259 F261:F262 F264:F267 F269:F270 F271:F273 J162:J163 J164:J167 J168:J170"/>
    <dataValidation type="date" operator="greaterThanOrEqual" allowBlank="1" showInputMessage="1" showErrorMessage="1" promptTitle="温馨提示" prompt="日期格式  2016/01/01" sqref="S227">
      <formula1>41640</formula1>
    </dataValidation>
    <dataValidation type="decimal" operator="between" allowBlank="1" showInputMessage="1" showErrorMessage="1" promptTitle="温馨提示" prompt="直接输入百分数，如11.3%，输入11.3" sqref="T227 T248 T251 T254 T76:T83 T238:T247 T249:T250 T252:T253 T255:T256 T257:T259 T260:T261 T262:T267 T268:T274">
      <formula1>0</formula1>
      <formula2>1</formula2>
    </dataValidation>
    <dataValidation allowBlank="1" showInputMessage="1" showErrorMessage="1" promptTitle="温馨提示" prompt="请使用重点参考-广东省县及县以下行政区划标准的名称&#10;" sqref="G251 G256 G263 G76:G83 G238:G248 G249:G250 G252:G253 G254:G255 G257:G260 G261:G262 G264:G267 G268:G270 G271:G274"/>
    <dataValidation allowBlank="1" showInputMessage="1" showErrorMessage="1" sqref="D284 E284"/>
    <dataValidation allowBlank="1" showInputMessage="1" showErrorMessage="1" promptTitle="温馨提示" prompt="请注意名称统一，填全称，请勿简写" sqref="D76:D83 D169:D170 D252:D254 D256:D260 D261:D262 D263:D264 D265:D269 D271:D274"/>
  </dataValidations>
  <printOptions horizontalCentered="1"/>
  <pageMargins left="0.236111111111111" right="0.196527777777778" top="0.432638888888889" bottom="0.432638888888889" header="0.298611111111111" footer="0.298611111111111"/>
  <pageSetup paperSize="8" scale="66"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经营性扶贫资产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M1852</dc:creator>
  <cp:lastModifiedBy>官</cp:lastModifiedBy>
  <dcterms:created xsi:type="dcterms:W3CDTF">2020-06-11T15:09:00Z</dcterms:created>
  <dcterms:modified xsi:type="dcterms:W3CDTF">2025-12-19T01:27:02Z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B44A2C53A60A4C749F3DECBE4B2382C2_12</vt:lpwstr>
  </property>
</Properties>
</file>