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 tabRatio="657" firstSheet="9" activeTab="11"/>
  </bookViews>
  <sheets>
    <sheet name="总价" sheetId="1" r:id="rId1"/>
    <sheet name="3944批流通食品" sheetId="3" r:id="rId2"/>
    <sheet name="1252批食用农产品" sheetId="2" r:id="rId3"/>
    <sheet name="130批生产与小作坊" sheetId="6" r:id="rId4"/>
    <sheet name="20批端午专项" sheetId="4" r:id="rId5"/>
    <sheet name="20批中秋专项" sheetId="5" r:id="rId6"/>
    <sheet name="400批餐饮" sheetId="7" r:id="rId7"/>
    <sheet name="150批食堂专项" sheetId="8" r:id="rId8"/>
    <sheet name="30批次元旦春节专项" sheetId="9" r:id="rId9"/>
    <sheet name="30批次酒类专项" sheetId="10" r:id="rId10"/>
    <sheet name="50批次水产品专项" sheetId="11" r:id="rId11"/>
    <sheet name="30批次糕点专项" sheetId="12" r:id="rId12"/>
    <sheet name="Sheet3" sheetId="13" r:id="rId13"/>
    <sheet name="Sheet4" sheetId="14" r:id="rId14"/>
    <sheet name="Sheet5" sheetId="15" r:id="rId15"/>
    <sheet name="Sheet6" sheetId="16" r:id="rId16"/>
    <sheet name="Sheet1" sheetId="17" r:id="rId17"/>
    <sheet name="Sheet2" sheetId="18" r:id="rId18"/>
  </sheets>
  <definedNames>
    <definedName name="_xlnm.Print_Titles" localSheetId="1">'3944批流通食品'!$3:$3</definedName>
    <definedName name="_xlnm.Print_Titles" localSheetId="6">'400批餐饮'!$3:$3</definedName>
    <definedName name="_xlnm.Print_Titles" localSheetId="3">'130批生产与小作坊'!$3:$3</definedName>
    <definedName name="_xlnm.Print_Titles" localSheetId="2">'1252批食用农产品'!$3:$3</definedName>
  </definedNames>
  <calcPr calcId="144525"/>
</workbook>
</file>

<file path=xl/sharedStrings.xml><?xml version="1.0" encoding="utf-8"?>
<sst xmlns="http://schemas.openxmlformats.org/spreadsheetml/2006/main" count="954" uniqueCount="277">
  <si>
    <t>附件:2020年雷州市食品检验量6136批次(其中:流通食品抽检3944批次、食用农产品1252批次、专项抽检940批次)抽检任务分解表</t>
  </si>
  <si>
    <t>序号</t>
  </si>
  <si>
    <t>项目</t>
  </si>
  <si>
    <t>批次</t>
  </si>
  <si>
    <t>检测费用价格（元）</t>
  </si>
  <si>
    <t>采样费及差旅费(元)    （100元/批次）</t>
  </si>
  <si>
    <t>合计（元）</t>
  </si>
  <si>
    <t>雷州市流通食品抽检任务</t>
  </si>
  <si>
    <t>雷州市食用农产品抽检任务</t>
  </si>
  <si>
    <t>雷州市生产与小作坊抽检任务</t>
  </si>
  <si>
    <t>雷州市端午专项</t>
  </si>
  <si>
    <t>雷州市中秋专项</t>
  </si>
  <si>
    <t>雷州市餐饮抽检任务</t>
  </si>
  <si>
    <t>雷州市学校食堂专项</t>
  </si>
  <si>
    <t>雷州市元旦、春节专项</t>
  </si>
  <si>
    <t>雷州市酒类专项</t>
  </si>
  <si>
    <t>雷州市水产品专项</t>
  </si>
  <si>
    <t>雷州市糕点专项</t>
  </si>
  <si>
    <t>应急执法检测专项(检验品种和项目实际情况定)概算数</t>
  </si>
  <si>
    <t>合计</t>
  </si>
  <si>
    <t>备注：采样费及差旅费包括购样费、人工费、交通费、耗材费等全部费用。</t>
  </si>
  <si>
    <t>2020年雷州市市场监管局3944批流通食品</t>
  </si>
  <si>
    <t>食品亚类（二级）</t>
  </si>
  <si>
    <t>食品细类（四级）</t>
  </si>
  <si>
    <t>规定项目</t>
  </si>
  <si>
    <t>项目单价（元）</t>
  </si>
  <si>
    <t>检测费/批次（元）</t>
  </si>
  <si>
    <t>合计(元）</t>
  </si>
  <si>
    <t>粮食加工品</t>
  </si>
  <si>
    <t>大米</t>
  </si>
  <si>
    <t>铅</t>
  </si>
  <si>
    <t>镉</t>
  </si>
  <si>
    <t>铬</t>
  </si>
  <si>
    <t>总汞</t>
  </si>
  <si>
    <t>黄曲霉毒素B1</t>
  </si>
  <si>
    <t>小麦粉</t>
  </si>
  <si>
    <t>滑石粉</t>
  </si>
  <si>
    <t>过氧化苯甲酰</t>
  </si>
  <si>
    <t>二氧化钛</t>
  </si>
  <si>
    <t>溴酸钾</t>
  </si>
  <si>
    <t>甲醛次硫酸氢钠</t>
  </si>
  <si>
    <t>其他粮食加工品</t>
  </si>
  <si>
    <t>挂面，米粉，米粉制品</t>
  </si>
  <si>
    <t>二氧化硫残留量</t>
  </si>
  <si>
    <t>食用植物油</t>
  </si>
  <si>
    <t>花生油、玉米油、芝麻油、其他食用植物油(半精炼、全精炼)</t>
  </si>
  <si>
    <t>酸值/酸价</t>
  </si>
  <si>
    <t>过氧化值</t>
  </si>
  <si>
    <t>溶剂残留量</t>
  </si>
  <si>
    <t>苯并[a]芘</t>
  </si>
  <si>
    <t>调味品</t>
  </si>
  <si>
    <t>酿造酱油、配制酱油（酿造和配制按2:1），黄豆酱、甜面酱、</t>
  </si>
  <si>
    <t>总砷（以As计）</t>
  </si>
  <si>
    <t>氨基酸态氮</t>
  </si>
  <si>
    <t>糖精钠</t>
  </si>
  <si>
    <t>苯甲酸及其钠盐（以苯甲酸计）</t>
  </si>
  <si>
    <t xml:space="preserve">酿造食醋、配制食醋
</t>
  </si>
  <si>
    <t>山梨酸及其钾盐（以山梨酸计）</t>
  </si>
  <si>
    <t>脱氢乙酸及其钠盐（以脱氢乙酸计）</t>
  </si>
  <si>
    <t>料酒、辣椒酱</t>
  </si>
  <si>
    <t>甜蜜素</t>
  </si>
  <si>
    <t>蚝油、虾油、鱼露</t>
  </si>
  <si>
    <t>鸡粉、鸡精调味料</t>
  </si>
  <si>
    <t>谷氨酸钠</t>
  </si>
  <si>
    <t>呈味核苷酸二钠</t>
  </si>
  <si>
    <t>肉制品</t>
  </si>
  <si>
    <t>腌腊肉制品</t>
  </si>
  <si>
    <t>亚硝酸盐（以NaNO2计）</t>
  </si>
  <si>
    <t>氯霉素</t>
  </si>
  <si>
    <t>胭脂红</t>
  </si>
  <si>
    <t>酱卤肉制品、熟肉干制品、熏煮香肠火腿制品</t>
  </si>
  <si>
    <t>乳制品</t>
  </si>
  <si>
    <t>液体乳</t>
  </si>
  <si>
    <t>酸度</t>
  </si>
  <si>
    <t>黄曲霉毒素M1</t>
  </si>
  <si>
    <t>三聚氰胺</t>
  </si>
  <si>
    <t>全脂乳粉、脱脂乳粉、部分脱脂乳粉、调制乳粉</t>
  </si>
  <si>
    <t>蛋白质</t>
  </si>
  <si>
    <t>脂肪</t>
  </si>
  <si>
    <t>亚硝酸盐(以NaNO2计)</t>
  </si>
  <si>
    <t>饮料</t>
  </si>
  <si>
    <t>天然矿泉水，饮用纯净水及其他饮用水</t>
  </si>
  <si>
    <t>溴酸盐</t>
  </si>
  <si>
    <t>耗氧量（以O2计）</t>
  </si>
  <si>
    <t>铜绿假单胞菌</t>
  </si>
  <si>
    <t>果、蔬汁饮料</t>
  </si>
  <si>
    <t>纳他霉素</t>
  </si>
  <si>
    <t>苯甲酸及其钠盐(以苯甲酸计)</t>
  </si>
  <si>
    <t>山梨酸及其钾盐(以山梨酸计)</t>
  </si>
  <si>
    <t>柠檬黄</t>
  </si>
  <si>
    <t>碳酸饮料(汽水)，茶饮料，蛋白饮料</t>
  </si>
  <si>
    <t>方便食品</t>
  </si>
  <si>
    <t>油炸面、非油炸面、方便米粉（米线）、方便粉丝，调味面制品（辣条，面筋）</t>
  </si>
  <si>
    <t>大肠菌群</t>
  </si>
  <si>
    <t>菌落总数</t>
  </si>
  <si>
    <t>金黄色葡萄球菌</t>
  </si>
  <si>
    <t>饼干</t>
  </si>
  <si>
    <t>铝的残留量</t>
  </si>
  <si>
    <t>霉菌</t>
  </si>
  <si>
    <t>罐头</t>
  </si>
  <si>
    <t>罐头（午餐肉罐头、豆豉鲮鱼罐头、糖水黄桃罐头、八宝粥罐头）</t>
  </si>
  <si>
    <t>冷冻饮品</t>
  </si>
  <si>
    <t>冰淇淋、雪糕、雪泥、冰棍、食用冰、甜味冰、其他类</t>
  </si>
  <si>
    <t>三氯蔗糖</t>
  </si>
  <si>
    <t>速冻食品</t>
  </si>
  <si>
    <t>水饺、元宵、馄饨等生制品，包子、馒头等熟制品</t>
  </si>
  <si>
    <t>薯类和膨化食品</t>
  </si>
  <si>
    <t>糖果制品</t>
  </si>
  <si>
    <t>糖果</t>
  </si>
  <si>
    <t>大肠菌数</t>
  </si>
  <si>
    <t>巧克力、巧克力制品，果冻</t>
  </si>
  <si>
    <t>果冻</t>
  </si>
  <si>
    <t>茶叶及相关制品</t>
  </si>
  <si>
    <t>绿茶、红茶、乌龙茶、黄茶、白茶、黑茶、花茶、袋泡茶、紧压茶</t>
  </si>
  <si>
    <t>联苯菊酯</t>
  </si>
  <si>
    <t>草甘膦</t>
  </si>
  <si>
    <t>克百威</t>
  </si>
  <si>
    <t>灭多威</t>
  </si>
  <si>
    <t>氯氰菊酯和高效氯氰菊酯</t>
  </si>
  <si>
    <t>酒类</t>
  </si>
  <si>
    <t>白酒、白酒(液态)，以蒸馏酒及食用酒精为酒基的配制酒</t>
  </si>
  <si>
    <t>甲醇</t>
  </si>
  <si>
    <t>酒精度</t>
  </si>
  <si>
    <t>氰化物</t>
  </si>
  <si>
    <t>啤酒</t>
  </si>
  <si>
    <t>甲醛</t>
  </si>
  <si>
    <t>蔬菜制品</t>
  </si>
  <si>
    <t>酱腌菜</t>
  </si>
  <si>
    <t>纽甜</t>
  </si>
  <si>
    <t>水果制品</t>
  </si>
  <si>
    <t>蜜饯类、凉果类、果脯类、话化类、果糕类</t>
  </si>
  <si>
    <t>炒货食品及坚果制品</t>
  </si>
  <si>
    <t>开心果、杏仁、松仁、瓜子、核桃、葵花籽、花生等</t>
  </si>
  <si>
    <t>酸价</t>
  </si>
  <si>
    <t>蛋制品</t>
  </si>
  <si>
    <t>再制蛋</t>
  </si>
  <si>
    <t>可可及焙烤咖啡产品</t>
  </si>
  <si>
    <t>焙炒咖啡</t>
  </si>
  <si>
    <t>咖啡因</t>
  </si>
  <si>
    <t>赭曲霉毒素A</t>
  </si>
  <si>
    <t>食糖</t>
  </si>
  <si>
    <t>白砂糖、绵白糖、赤砂糖、冰糖、方糖、冰片糖等</t>
  </si>
  <si>
    <t>总砷</t>
  </si>
  <si>
    <t>蔗糖分</t>
  </si>
  <si>
    <t>不溶于水杂质</t>
  </si>
  <si>
    <t xml:space="preserve">螨 </t>
  </si>
  <si>
    <t>水产制品</t>
  </si>
  <si>
    <t>藻类干制品</t>
  </si>
  <si>
    <t xml:space="preserve">预制动物性水产干制品，盐渍鱼，熟制动物性水产制品
</t>
  </si>
  <si>
    <t>甲基汞</t>
  </si>
  <si>
    <t>无机砷</t>
  </si>
  <si>
    <t>N-二甲基亚硝胺</t>
  </si>
  <si>
    <t>苯甲酸及其钠盐</t>
  </si>
  <si>
    <t>山梨酸及其钾盐</t>
  </si>
  <si>
    <t>淀粉及淀粉制品</t>
  </si>
  <si>
    <t>糕点</t>
  </si>
  <si>
    <t>富马酸二甲酯</t>
  </si>
  <si>
    <t>豆制品</t>
  </si>
  <si>
    <t>腐乳、豆豉、纳豆等，豆干、豆腐、豆皮等，腐竹、油皮</t>
  </si>
  <si>
    <t>蜂产品</t>
  </si>
  <si>
    <t>蜂蜜</t>
  </si>
  <si>
    <t>果糖和葡萄糖</t>
  </si>
  <si>
    <t>诺氟沙星</t>
  </si>
  <si>
    <t>特殊膳食食品</t>
  </si>
  <si>
    <t>婴幼儿谷物辅助食品、婴幼儿高蛋白谷物辅助食品、婴幼儿生制类谷物辅助食品、婴幼儿饼干或其他婴幼儿谷物辅助食品</t>
  </si>
  <si>
    <t>钠</t>
  </si>
  <si>
    <t>叶酸</t>
  </si>
  <si>
    <t>食盐</t>
  </si>
  <si>
    <t>氯化钠</t>
  </si>
  <si>
    <t>碘</t>
  </si>
  <si>
    <t>钡</t>
  </si>
  <si>
    <t>亚铁氰化钾</t>
  </si>
  <si>
    <t>畜禽肉及副产品</t>
  </si>
  <si>
    <t>畜肉</t>
  </si>
  <si>
    <t>克伦特罗</t>
  </si>
  <si>
    <t>沙丁胺醇</t>
  </si>
  <si>
    <t>莱克多巴胺</t>
  </si>
  <si>
    <t>禽肉</t>
  </si>
  <si>
    <t>氟苯尼考</t>
  </si>
  <si>
    <t>恩诺沙星（以恩诺沙与环丙沙星之和计）</t>
  </si>
  <si>
    <t>畜副产品</t>
  </si>
  <si>
    <t>蔬菜</t>
  </si>
  <si>
    <t>蔬菜（含冬季大棚蔬菜）</t>
  </si>
  <si>
    <t>氟虫腈</t>
  </si>
  <si>
    <t>杀扑磷</t>
  </si>
  <si>
    <t>氧乐果</t>
  </si>
  <si>
    <t>水产品</t>
  </si>
  <si>
    <t>水产品（鱼、虾、蟹，贝类）</t>
  </si>
  <si>
    <t>孔雀石绿</t>
  </si>
  <si>
    <t>水果</t>
  </si>
  <si>
    <t>苹果、梨、桃、荔枝、龙眼、柑橘、香蕉等</t>
  </si>
  <si>
    <t>甲胺磷</t>
  </si>
  <si>
    <t>2020年雷州市市场监管局1252批食用农产品抽检任务</t>
  </si>
  <si>
    <t>畜肉及畜副产品</t>
  </si>
  <si>
    <t>呋喃唑酮代谢物</t>
  </si>
  <si>
    <t>禽肉及副产品</t>
  </si>
  <si>
    <t>镉（以Cd计）</t>
  </si>
  <si>
    <t>恩诺沙星（以恩诺沙星与环丙沙星之和计）</t>
  </si>
  <si>
    <t>豆芽</t>
  </si>
  <si>
    <t>4-氯苯氧乙酸钠</t>
  </si>
  <si>
    <t>6-苄基腺嘌呤（6-BA）</t>
  </si>
  <si>
    <t>亚硫酸盐</t>
  </si>
  <si>
    <t>鲜食用菌</t>
  </si>
  <si>
    <t>氯氟氰菊酯和高效氯氟氰菊酯</t>
  </si>
  <si>
    <t>氟氯氰菊酯和高效氟氯氰菊酯</t>
  </si>
  <si>
    <t>韭菜（鳞茎类蔬菜）</t>
  </si>
  <si>
    <t>甲拌磷</t>
  </si>
  <si>
    <t>花椰菜（芸薹属类蔬菜）</t>
  </si>
  <si>
    <t>水胺硫磷</t>
  </si>
  <si>
    <t>芹菜（叶菜类蔬菜）</t>
  </si>
  <si>
    <t>油麦菜（叶菜类蔬菜）</t>
  </si>
  <si>
    <t>甲基对硫磷</t>
  </si>
  <si>
    <t>普通白菜（叶菜类蔬菜）</t>
  </si>
  <si>
    <t>茄子（茄果类蔬菜）</t>
  </si>
  <si>
    <t xml:space="preserve">番茄（茄果类蔬菜）
</t>
  </si>
  <si>
    <t>甲氨基阿维菌素苯甲酸盐</t>
  </si>
  <si>
    <t>辣椒（茄果类蔬菜）</t>
  </si>
  <si>
    <t>黄瓜（瓜类蔬菜）</t>
  </si>
  <si>
    <t>豇豆（豆类蔬菜）</t>
  </si>
  <si>
    <t>马铃薯（根茎类和薯芋类蔬菜）</t>
  </si>
  <si>
    <t>姜（根茎类和薯芋类蔬菜）</t>
  </si>
  <si>
    <t>山药（根茎类和薯芋类蔬菜）</t>
  </si>
  <si>
    <t>鲜蛋</t>
  </si>
  <si>
    <t>鸡蛋</t>
  </si>
  <si>
    <t>铅（以Pb计）</t>
  </si>
  <si>
    <t>呋喃西林代谢物</t>
  </si>
  <si>
    <t>毒死蜱</t>
  </si>
  <si>
    <t>多菌灵</t>
  </si>
  <si>
    <t>阿维菌素</t>
  </si>
  <si>
    <t>2020年雷州市市场监管局130批生产与小作坊抽检任务</t>
  </si>
  <si>
    <t>水果罐头</t>
  </si>
  <si>
    <t>2020年雷州市市场监管局20批端午专项</t>
  </si>
  <si>
    <t>粽子</t>
  </si>
  <si>
    <t>安赛蜜</t>
  </si>
  <si>
    <t>2020年雷州市市场监管局20批中秋专项</t>
  </si>
  <si>
    <t>月饼</t>
  </si>
  <si>
    <t>日落黄</t>
  </si>
  <si>
    <t>2020年雷州市市场监管局400批餐饮抽检任务</t>
  </si>
  <si>
    <t>酿造酱油、配制酱油（酿造和配制按2:1）</t>
  </si>
  <si>
    <t>其他餐饮食品</t>
  </si>
  <si>
    <t>畜肉（餐饮）</t>
  </si>
  <si>
    <t>禽肉（餐饮）</t>
  </si>
  <si>
    <t>蔬菜（含冬季大棚蔬菜）（餐饮）</t>
  </si>
  <si>
    <t>水产品（鱼、虾、蟹，贝类）（餐饮）</t>
  </si>
  <si>
    <t>餐馆用餐饮具（含陶瓷、玻璃、密胺餐饮具）</t>
  </si>
  <si>
    <t>沙门氏菌</t>
  </si>
  <si>
    <t>餐饮食品</t>
  </si>
  <si>
    <t>饮料（餐饮自制）</t>
  </si>
  <si>
    <t>餐饮焙烤食品</t>
  </si>
  <si>
    <t>面包（餐饮自制）</t>
  </si>
  <si>
    <t>2020年雷州市市场监管局150批学校食堂专项</t>
  </si>
  <si>
    <t>2020年雷州市元旦春节期间食品安全专项抽检30批次</t>
  </si>
  <si>
    <t>食品大类（一级）</t>
  </si>
  <si>
    <t>食品品种（三级）</t>
  </si>
  <si>
    <t>食品细类（四类）</t>
  </si>
  <si>
    <t>熟肉制品</t>
  </si>
  <si>
    <t>预制肉制品</t>
  </si>
  <si>
    <t>过氧化值（以脂肪计）</t>
  </si>
  <si>
    <t>亚硝酸盐</t>
  </si>
  <si>
    <t>糖精钠（以糖精计）</t>
  </si>
  <si>
    <t>脱氢乙酸钠盐（以脱氢乙酸计）</t>
  </si>
  <si>
    <t>蒸馏酒、葡萄酒、其他蒸馏酒</t>
  </si>
  <si>
    <t>白酒、葡萄酒、其他酒</t>
  </si>
  <si>
    <t>白酒、白酒（液态）、白酒（原酒）、葡萄酒、其他蒸馏酒</t>
  </si>
  <si>
    <t>配制酒</t>
  </si>
  <si>
    <t>以蒸馏酒及食用酒精为酒基的配制酒</t>
  </si>
  <si>
    <t>糖果制品（含巧克力及制品）</t>
  </si>
  <si>
    <t>白砂糖</t>
  </si>
  <si>
    <t>色值</t>
  </si>
  <si>
    <t>还原糖分</t>
  </si>
  <si>
    <t>二氧化硫</t>
  </si>
  <si>
    <t>总砷（以As）</t>
  </si>
  <si>
    <t>食用农产品</t>
  </si>
  <si>
    <t>对硫磷</t>
  </si>
  <si>
    <t>2020年雷州市30批次酒类专项</t>
  </si>
  <si>
    <t>2020年雷州市水产品50批次专项抽检</t>
  </si>
  <si>
    <t>2020年雷州市30批次糕点专项抽检明细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</si>
</sst>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_-* #,##0.00_-;\-* #,##0.00_-;_-* &quot;-&quot;??_-;_-@_-"/>
  </numFmts>
  <fonts count="34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</font>
    <font>
      <b/>
      <sz val="14"/>
      <color theme="1"/>
      <name val="宋体"/>
      <charset val="134"/>
      <scheme val="minor"/>
    </font>
    <font>
      <sz val="11"/>
      <color indexed="63"/>
      <name val="宋体"/>
      <charset val="134"/>
    </font>
    <font>
      <b/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4" borderId="16" applyNumberFormat="0" applyFont="0" applyAlignment="0" applyProtection="0">
      <alignment vertical="center"/>
    </xf>
    <xf numFmtId="0" fontId="0" fillId="0" borderId="0"/>
    <xf numFmtId="0" fontId="19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6" fillId="26" borderId="13" applyNumberFormat="0" applyAlignment="0" applyProtection="0">
      <alignment vertical="center"/>
    </xf>
    <xf numFmtId="0" fontId="0" fillId="0" borderId="0">
      <alignment vertical="center"/>
    </xf>
    <xf numFmtId="0" fontId="28" fillId="26" borderId="11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2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5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44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65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1" xfId="64" applyFont="1" applyFill="1" applyBorder="1" applyAlignment="1">
      <alignment horizontal="center" vertical="center" wrapText="1"/>
    </xf>
    <xf numFmtId="0" fontId="4" fillId="0" borderId="1" xfId="64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3" borderId="1" xfId="65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" xfId="67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1" xfId="67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2" borderId="0" xfId="64" applyFont="1" applyFill="1" applyBorder="1" applyAlignment="1">
      <alignment horizontal="center" vertical="center" wrapText="1"/>
    </xf>
    <xf numFmtId="0" fontId="4" fillId="0" borderId="0" xfId="64" applyFont="1" applyFill="1" applyBorder="1" applyAlignment="1">
      <alignment horizontal="center" vertical="center"/>
    </xf>
    <xf numFmtId="0" fontId="10" fillId="0" borderId="1" xfId="69" applyFont="1" applyFill="1" applyBorder="1" applyAlignment="1">
      <alignment horizontal="center" vertical="center" wrapText="1"/>
    </xf>
    <xf numFmtId="0" fontId="4" fillId="0" borderId="1" xfId="64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4" fillId="0" borderId="1" xfId="54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right" vertical="center" wrapText="1"/>
    </xf>
    <xf numFmtId="176" fontId="0" fillId="0" borderId="1" xfId="0" applyNumberFormat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176" fontId="13" fillId="0" borderId="1" xfId="0" applyNumberFormat="1" applyFont="1" applyBorder="1" applyAlignment="1">
      <alignment horizontal="right" vertical="center"/>
    </xf>
  </cellXfs>
  <cellStyles count="8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1 2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常规 1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19 2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常规 16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常规 10" xfId="54"/>
    <cellStyle name="常规 2 3" xfId="55"/>
    <cellStyle name="40% - 强调文字颜色 6" xfId="56" builtinId="51"/>
    <cellStyle name="常规 10 2" xfId="57"/>
    <cellStyle name="60% - 强调文字颜色 6" xfId="58" builtinId="52"/>
    <cellStyle name="常规 11" xfId="59"/>
    <cellStyle name="常规 11 2" xfId="60"/>
    <cellStyle name="常规 13" xfId="61"/>
    <cellStyle name="常规 14" xfId="62"/>
    <cellStyle name="常规 15" xfId="63"/>
    <cellStyle name="常规 18" xfId="64"/>
    <cellStyle name="常规 2" xfId="65"/>
    <cellStyle name="常规 28" xfId="66"/>
    <cellStyle name="常规 3" xfId="67"/>
    <cellStyle name="常规 3 2" xfId="68"/>
    <cellStyle name="常规 3 3" xfId="69"/>
    <cellStyle name="常规 4" xfId="70"/>
    <cellStyle name="常规 5" xfId="71"/>
    <cellStyle name="常规 7" xfId="72"/>
    <cellStyle name="常规 8" xfId="73"/>
    <cellStyle name="常规 9" xfId="74"/>
    <cellStyle name="货币 2" xfId="75"/>
    <cellStyle name="货币 3" xfId="76"/>
    <cellStyle name="千位分隔 2" xfId="77"/>
    <cellStyle name="千位分隔 3" xfId="78"/>
    <cellStyle name="千位分隔 4" xfId="79"/>
    <cellStyle name="千位分隔 5" xfId="80"/>
    <cellStyle name="千位分隔 6" xfId="8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G9" sqref="G9"/>
    </sheetView>
  </sheetViews>
  <sheetFormatPr defaultColWidth="9" defaultRowHeight="13.5"/>
  <cols>
    <col min="1" max="1" width="17.5" style="20" customWidth="1"/>
    <col min="2" max="2" width="25.625" style="20" customWidth="1"/>
    <col min="3" max="3" width="6.875" style="20" customWidth="1"/>
    <col min="4" max="4" width="13.25" style="20" customWidth="1"/>
    <col min="5" max="5" width="17" style="20" customWidth="1"/>
    <col min="6" max="6" width="14.75" customWidth="1"/>
    <col min="9" max="9" width="9" style="1"/>
  </cols>
  <sheetData>
    <row r="1" ht="39" customHeight="1" spans="1:6">
      <c r="A1" s="61" t="s">
        <v>0</v>
      </c>
      <c r="B1" s="61"/>
      <c r="C1" s="61"/>
      <c r="D1" s="61"/>
      <c r="E1" s="61"/>
      <c r="F1" s="61"/>
    </row>
    <row r="2" ht="44.25" customHeight="1" spans="1:6">
      <c r="A2" s="62" t="s">
        <v>1</v>
      </c>
      <c r="B2" s="62" t="s">
        <v>2</v>
      </c>
      <c r="C2" s="62" t="s">
        <v>3</v>
      </c>
      <c r="D2" s="62" t="s">
        <v>4</v>
      </c>
      <c r="E2" s="62" t="s">
        <v>5</v>
      </c>
      <c r="F2" s="62" t="s">
        <v>6</v>
      </c>
    </row>
    <row r="3" ht="35.1" customHeight="1" spans="1:9">
      <c r="A3" s="11">
        <v>1</v>
      </c>
      <c r="B3" s="11" t="s">
        <v>7</v>
      </c>
      <c r="C3" s="11">
        <v>3944</v>
      </c>
      <c r="D3" s="63">
        <f>'3944批流通食品'!H278</f>
        <v>2911008.9</v>
      </c>
      <c r="E3" s="63">
        <f>C3*100</f>
        <v>394400</v>
      </c>
      <c r="F3" s="64">
        <f>SUM(D3:E3)</f>
        <v>3305408.9</v>
      </c>
      <c r="I3" s="40"/>
    </row>
    <row r="4" ht="35.1" customHeight="1" spans="1:9">
      <c r="A4" s="11">
        <v>2</v>
      </c>
      <c r="B4" s="11" t="s">
        <v>8</v>
      </c>
      <c r="C4" s="11">
        <v>1252</v>
      </c>
      <c r="D4" s="63">
        <v>2601341.6</v>
      </c>
      <c r="E4" s="63">
        <f>C4*100</f>
        <v>125200</v>
      </c>
      <c r="F4" s="64">
        <f>SUM(D4:E4)</f>
        <v>2726541.6</v>
      </c>
      <c r="I4" s="40"/>
    </row>
    <row r="5" ht="35.1" customHeight="1" spans="1:9">
      <c r="A5" s="11">
        <v>3</v>
      </c>
      <c r="B5" s="11" t="s">
        <v>9</v>
      </c>
      <c r="C5" s="11">
        <f>'130批生产与小作坊'!G36</f>
        <v>130</v>
      </c>
      <c r="D5" s="63">
        <f>'130批生产与小作坊'!H36</f>
        <v>75410</v>
      </c>
      <c r="E5" s="63">
        <v>13000</v>
      </c>
      <c r="F5" s="64">
        <f t="shared" ref="F5:F10" si="0">SUM(D5:E5)</f>
        <v>88410</v>
      </c>
      <c r="I5" s="40"/>
    </row>
    <row r="6" ht="35.1" customHeight="1" spans="1:9">
      <c r="A6" s="11">
        <v>4</v>
      </c>
      <c r="B6" s="11" t="s">
        <v>10</v>
      </c>
      <c r="C6" s="11">
        <f>'20批端午专项'!G13</f>
        <v>20</v>
      </c>
      <c r="D6" s="63">
        <f>'20批端午专项'!H13</f>
        <v>13832</v>
      </c>
      <c r="E6" s="63">
        <f t="shared" ref="E6:E10" si="1">C6*100</f>
        <v>2000</v>
      </c>
      <c r="F6" s="64">
        <f t="shared" si="0"/>
        <v>15832</v>
      </c>
      <c r="I6" s="40"/>
    </row>
    <row r="7" ht="35.1" customHeight="1" spans="1:9">
      <c r="A7" s="11">
        <v>5</v>
      </c>
      <c r="B7" s="11" t="s">
        <v>11</v>
      </c>
      <c r="C7" s="11">
        <f>'20批中秋专项'!G14</f>
        <v>20</v>
      </c>
      <c r="D7" s="63">
        <f>'20批中秋专项'!H14</f>
        <v>15484</v>
      </c>
      <c r="E7" s="63">
        <f t="shared" si="1"/>
        <v>2000</v>
      </c>
      <c r="F7" s="64">
        <f t="shared" si="0"/>
        <v>17484</v>
      </c>
      <c r="I7" s="40"/>
    </row>
    <row r="8" ht="35.1" customHeight="1" spans="1:9">
      <c r="A8" s="11">
        <v>6</v>
      </c>
      <c r="B8" s="11" t="s">
        <v>12</v>
      </c>
      <c r="C8" s="11">
        <f>'400批餐饮'!G47</f>
        <v>400</v>
      </c>
      <c r="D8" s="63">
        <f>'400批餐饮'!H47</f>
        <v>352732</v>
      </c>
      <c r="E8" s="63">
        <f t="shared" si="1"/>
        <v>40000</v>
      </c>
      <c r="F8" s="64">
        <f t="shared" si="0"/>
        <v>392732</v>
      </c>
      <c r="I8" s="40"/>
    </row>
    <row r="9" ht="35.1" customHeight="1" spans="1:9">
      <c r="A9" s="11">
        <v>7</v>
      </c>
      <c r="B9" s="11" t="s">
        <v>13</v>
      </c>
      <c r="C9" s="11">
        <f>'150批食堂专项'!G33</f>
        <v>150</v>
      </c>
      <c r="D9" s="63">
        <f>'150批食堂专项'!H33</f>
        <v>176719.5</v>
      </c>
      <c r="E9" s="63">
        <f t="shared" si="1"/>
        <v>15000</v>
      </c>
      <c r="F9" s="64">
        <f t="shared" si="0"/>
        <v>191719.5</v>
      </c>
      <c r="I9" s="40"/>
    </row>
    <row r="10" ht="35.1" customHeight="1" spans="1:9">
      <c r="A10" s="11">
        <v>8</v>
      </c>
      <c r="B10" s="11" t="s">
        <v>14</v>
      </c>
      <c r="C10" s="11">
        <v>30</v>
      </c>
      <c r="D10" s="63">
        <v>29994.9</v>
      </c>
      <c r="E10" s="63">
        <f t="shared" si="1"/>
        <v>3000</v>
      </c>
      <c r="F10" s="64">
        <f t="shared" si="0"/>
        <v>32994.9</v>
      </c>
      <c r="I10" s="40"/>
    </row>
    <row r="11" ht="35.1" customHeight="1" spans="1:9">
      <c r="A11" s="11">
        <v>9</v>
      </c>
      <c r="B11" s="11" t="s">
        <v>15</v>
      </c>
      <c r="C11" s="11">
        <v>30</v>
      </c>
      <c r="D11" s="63">
        <v>12495</v>
      </c>
      <c r="E11" s="63">
        <v>3000</v>
      </c>
      <c r="F11" s="64">
        <v>15495</v>
      </c>
      <c r="I11" s="40"/>
    </row>
    <row r="12" ht="35.1" customHeight="1" spans="1:9">
      <c r="A12" s="11">
        <v>10</v>
      </c>
      <c r="B12" s="11" t="s">
        <v>16</v>
      </c>
      <c r="C12" s="11">
        <v>50</v>
      </c>
      <c r="D12" s="63">
        <v>41000</v>
      </c>
      <c r="E12" s="63">
        <v>5000</v>
      </c>
      <c r="F12" s="64">
        <v>46000</v>
      </c>
      <c r="I12" s="40"/>
    </row>
    <row r="13" ht="35.1" customHeight="1" spans="1:9">
      <c r="A13" s="11">
        <v>11</v>
      </c>
      <c r="B13" s="11" t="s">
        <v>17</v>
      </c>
      <c r="C13" s="11">
        <v>30</v>
      </c>
      <c r="D13" s="63">
        <v>37854</v>
      </c>
      <c r="E13" s="63">
        <v>3000</v>
      </c>
      <c r="F13" s="64">
        <v>40854</v>
      </c>
      <c r="I13" s="40"/>
    </row>
    <row r="14" ht="35.1" customHeight="1" spans="1:9">
      <c r="A14" s="11">
        <v>12</v>
      </c>
      <c r="B14" s="11" t="s">
        <v>18</v>
      </c>
      <c r="C14" s="11">
        <v>80</v>
      </c>
      <c r="D14" s="63">
        <v>80000</v>
      </c>
      <c r="E14" s="63">
        <v>8000</v>
      </c>
      <c r="F14" s="64">
        <v>88000</v>
      </c>
      <c r="I14" s="40"/>
    </row>
    <row r="15" ht="21" customHeight="1" spans="1:6">
      <c r="A15" s="11" t="s">
        <v>19</v>
      </c>
      <c r="B15" s="11"/>
      <c r="C15" s="11">
        <f>SUM(C3:C14)</f>
        <v>6136</v>
      </c>
      <c r="D15" s="63">
        <f>SUM(D3:D14)</f>
        <v>6347871.9</v>
      </c>
      <c r="E15" s="63">
        <f>SUM(E3:E14)</f>
        <v>613600</v>
      </c>
      <c r="F15" s="64">
        <f>SUM(D15:E15)</f>
        <v>6961471.9</v>
      </c>
    </row>
    <row r="16" ht="23.25" customHeight="1" spans="1:6">
      <c r="A16" s="65"/>
      <c r="B16" s="65"/>
      <c r="C16" s="65"/>
      <c r="D16" s="66"/>
      <c r="E16" s="66"/>
      <c r="F16" s="67"/>
    </row>
    <row r="17" ht="23" customHeight="1" spans="1:6">
      <c r="A17" s="20" t="s">
        <v>20</v>
      </c>
      <c r="F17" s="20"/>
    </row>
  </sheetData>
  <mergeCells count="4">
    <mergeCell ref="A1:F1"/>
    <mergeCell ref="A15:B15"/>
    <mergeCell ref="A16:B16"/>
    <mergeCell ref="A17:F17"/>
  </mergeCells>
  <pageMargins left="0.25" right="0.25" top="0.75" bottom="0.75" header="0.298611111111111" footer="0.298611111111111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selection activeCell="A1" sqref="A1:I10"/>
    </sheetView>
  </sheetViews>
  <sheetFormatPr defaultColWidth="9" defaultRowHeight="13.5" outlineLevelCol="7"/>
  <sheetData>
    <row r="1" spans="1:8">
      <c r="A1" s="18" t="s">
        <v>274</v>
      </c>
      <c r="B1" s="3"/>
      <c r="C1" s="3"/>
      <c r="D1" s="3"/>
      <c r="E1" s="3"/>
      <c r="F1" s="3"/>
      <c r="G1" s="3"/>
      <c r="H1" s="3"/>
    </row>
    <row r="2" spans="1:8">
      <c r="A2" s="3"/>
      <c r="B2" s="3"/>
      <c r="C2" s="3"/>
      <c r="D2" s="3"/>
      <c r="E2" s="3"/>
      <c r="F2" s="3"/>
      <c r="G2" s="3"/>
      <c r="H2" s="3"/>
    </row>
    <row r="3" ht="60" customHeight="1" spans="1:8">
      <c r="A3" s="4" t="s">
        <v>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3</v>
      </c>
      <c r="H3" s="5" t="s">
        <v>27</v>
      </c>
    </row>
    <row r="4" ht="27" customHeight="1" spans="1:8">
      <c r="A4" s="6">
        <v>27</v>
      </c>
      <c r="B4" s="6" t="s">
        <v>119</v>
      </c>
      <c r="C4" s="6" t="s">
        <v>120</v>
      </c>
      <c r="D4" s="11" t="s">
        <v>30</v>
      </c>
      <c r="E4" s="11">
        <v>58.1</v>
      </c>
      <c r="F4" s="6">
        <f>SUM(E4:E9)</f>
        <v>416.5</v>
      </c>
      <c r="G4" s="6">
        <v>30</v>
      </c>
      <c r="H4" s="6">
        <f>G4*F4</f>
        <v>12495</v>
      </c>
    </row>
    <row r="5" ht="27" customHeight="1" spans="1:8">
      <c r="A5" s="9"/>
      <c r="B5" s="9"/>
      <c r="C5" s="9"/>
      <c r="D5" s="7" t="s">
        <v>121</v>
      </c>
      <c r="E5" s="11">
        <v>43.4</v>
      </c>
      <c r="F5" s="9"/>
      <c r="G5" s="9"/>
      <c r="H5" s="9"/>
    </row>
    <row r="6" ht="27" customHeight="1" spans="1:8">
      <c r="A6" s="9"/>
      <c r="B6" s="9"/>
      <c r="C6" s="9"/>
      <c r="D6" s="7" t="s">
        <v>122</v>
      </c>
      <c r="E6" s="11">
        <v>36.4</v>
      </c>
      <c r="F6" s="9"/>
      <c r="G6" s="9"/>
      <c r="H6" s="9"/>
    </row>
    <row r="7" ht="27" customHeight="1" spans="1:8">
      <c r="A7" s="9"/>
      <c r="B7" s="9"/>
      <c r="C7" s="9"/>
      <c r="D7" s="11" t="s">
        <v>123</v>
      </c>
      <c r="E7" s="11">
        <v>56</v>
      </c>
      <c r="F7" s="9"/>
      <c r="G7" s="9"/>
      <c r="H7" s="9"/>
    </row>
    <row r="8" ht="27" customHeight="1" spans="1:8">
      <c r="A8" s="9"/>
      <c r="B8" s="9"/>
      <c r="C8" s="9"/>
      <c r="D8" s="11" t="s">
        <v>54</v>
      </c>
      <c r="E8" s="11">
        <v>167.3</v>
      </c>
      <c r="F8" s="9"/>
      <c r="G8" s="9"/>
      <c r="H8" s="9"/>
    </row>
    <row r="9" ht="27" customHeight="1" spans="1:8">
      <c r="A9" s="12"/>
      <c r="B9" s="12"/>
      <c r="C9" s="12"/>
      <c r="D9" s="7" t="s">
        <v>60</v>
      </c>
      <c r="E9" s="10">
        <v>55.3</v>
      </c>
      <c r="F9" s="12"/>
      <c r="G9" s="12"/>
      <c r="H9" s="12"/>
    </row>
    <row r="10" ht="28" customHeight="1" spans="1:8">
      <c r="A10" s="13" t="s">
        <v>19</v>
      </c>
      <c r="B10" s="13"/>
      <c r="C10" s="13"/>
      <c r="D10" s="13"/>
      <c r="E10" s="13"/>
      <c r="F10" s="14">
        <v>416.5</v>
      </c>
      <c r="G10" s="14">
        <v>30</v>
      </c>
      <c r="H10" s="14">
        <v>12495</v>
      </c>
    </row>
  </sheetData>
  <mergeCells count="8">
    <mergeCell ref="A10:E10"/>
    <mergeCell ref="A4:A9"/>
    <mergeCell ref="B4:B9"/>
    <mergeCell ref="C4:C9"/>
    <mergeCell ref="F4:F9"/>
    <mergeCell ref="G4:G9"/>
    <mergeCell ref="H4:H9"/>
    <mergeCell ref="A1:H2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A1" sqref="A1:I5"/>
    </sheetView>
  </sheetViews>
  <sheetFormatPr defaultColWidth="9" defaultRowHeight="13.5" outlineLevelRow="4" outlineLevelCol="7"/>
  <cols>
    <col min="1" max="16384" width="9" style="1"/>
  </cols>
  <sheetData>
    <row r="1" ht="49" customHeight="1" spans="1:8">
      <c r="A1" s="15" t="s">
        <v>275</v>
      </c>
      <c r="B1" s="13"/>
      <c r="C1" s="13"/>
      <c r="D1" s="13"/>
      <c r="E1" s="13"/>
      <c r="F1" s="13"/>
      <c r="G1" s="13"/>
      <c r="H1" s="13"/>
    </row>
    <row r="2" s="1" customFormat="1" ht="55" customHeight="1" spans="1:8">
      <c r="A2" s="4" t="s">
        <v>1</v>
      </c>
      <c r="B2" s="4" t="s">
        <v>22</v>
      </c>
      <c r="C2" s="4" t="s">
        <v>23</v>
      </c>
      <c r="D2" s="4" t="s">
        <v>24</v>
      </c>
      <c r="E2" s="4" t="s">
        <v>25</v>
      </c>
      <c r="F2" s="4" t="s">
        <v>26</v>
      </c>
      <c r="G2" s="4" t="s">
        <v>3</v>
      </c>
      <c r="H2" s="5" t="s">
        <v>27</v>
      </c>
    </row>
    <row r="3" ht="24" customHeight="1" spans="1:8">
      <c r="A3" s="11">
        <v>1</v>
      </c>
      <c r="B3" s="11" t="s">
        <v>186</v>
      </c>
      <c r="C3" s="11" t="s">
        <v>187</v>
      </c>
      <c r="D3" s="16" t="s">
        <v>188</v>
      </c>
      <c r="E3" s="17">
        <v>420</v>
      </c>
      <c r="F3" s="11">
        <f>SUM(E3:E4)</f>
        <v>820</v>
      </c>
      <c r="G3" s="11">
        <v>50</v>
      </c>
      <c r="H3" s="11">
        <f>G3*F3</f>
        <v>41000</v>
      </c>
    </row>
    <row r="4" ht="70" customHeight="1" spans="1:8">
      <c r="A4" s="11"/>
      <c r="B4" s="11"/>
      <c r="C4" s="11"/>
      <c r="D4" s="16" t="s">
        <v>68</v>
      </c>
      <c r="E4" s="17">
        <v>400</v>
      </c>
      <c r="F4" s="11"/>
      <c r="G4" s="11"/>
      <c r="H4" s="11"/>
    </row>
    <row r="5" ht="36" customHeight="1" spans="1:8">
      <c r="A5" s="13" t="s">
        <v>19</v>
      </c>
      <c r="B5" s="13"/>
      <c r="C5" s="13"/>
      <c r="D5" s="13"/>
      <c r="E5" s="13"/>
      <c r="F5" s="14">
        <v>820</v>
      </c>
      <c r="G5" s="14">
        <v>50</v>
      </c>
      <c r="H5" s="14">
        <v>41000</v>
      </c>
    </row>
  </sheetData>
  <mergeCells count="8">
    <mergeCell ref="A1:H1"/>
    <mergeCell ref="A5:E5"/>
    <mergeCell ref="A3:A4"/>
    <mergeCell ref="B3:B4"/>
    <mergeCell ref="C3:C4"/>
    <mergeCell ref="F3:F4"/>
    <mergeCell ref="G3:G4"/>
    <mergeCell ref="H3:H4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A1" sqref="A1:I13"/>
    </sheetView>
  </sheetViews>
  <sheetFormatPr defaultColWidth="9" defaultRowHeight="13.5" outlineLevelCol="7"/>
  <sheetData>
    <row r="1" ht="54" customHeight="1" spans="1:8">
      <c r="A1" s="2" t="s">
        <v>276</v>
      </c>
      <c r="B1" s="3"/>
      <c r="C1" s="3"/>
      <c r="D1" s="3"/>
      <c r="E1" s="3"/>
      <c r="F1" s="3"/>
      <c r="G1" s="3"/>
      <c r="H1" s="3"/>
    </row>
    <row r="2" s="1" customFormat="1" ht="55" customHeight="1" spans="1:8">
      <c r="A2" s="4" t="s">
        <v>1</v>
      </c>
      <c r="B2" s="4" t="s">
        <v>22</v>
      </c>
      <c r="C2" s="4" t="s">
        <v>23</v>
      </c>
      <c r="D2" s="4" t="s">
        <v>24</v>
      </c>
      <c r="E2" s="4" t="s">
        <v>25</v>
      </c>
      <c r="F2" s="4" t="s">
        <v>26</v>
      </c>
      <c r="G2" s="4" t="s">
        <v>3</v>
      </c>
      <c r="H2" s="5" t="s">
        <v>27</v>
      </c>
    </row>
    <row r="3" ht="23" customHeight="1" spans="1:8">
      <c r="A3" s="6">
        <v>1</v>
      </c>
      <c r="B3" s="6" t="s">
        <v>155</v>
      </c>
      <c r="C3" s="6" t="s">
        <v>155</v>
      </c>
      <c r="D3" s="7" t="s">
        <v>30</v>
      </c>
      <c r="E3" s="8">
        <v>58.1</v>
      </c>
      <c r="F3" s="6">
        <f>SUM(E3:E12)</f>
        <v>1261.8</v>
      </c>
      <c r="G3" s="6">
        <v>30</v>
      </c>
      <c r="H3" s="6">
        <f>G3*F3</f>
        <v>37854</v>
      </c>
    </row>
    <row r="4" ht="23" customHeight="1" spans="1:8">
      <c r="A4" s="9"/>
      <c r="B4" s="9"/>
      <c r="C4" s="9"/>
      <c r="D4" s="10" t="s">
        <v>47</v>
      </c>
      <c r="E4" s="10">
        <v>29.4</v>
      </c>
      <c r="F4" s="9"/>
      <c r="G4" s="9"/>
      <c r="H4" s="9"/>
    </row>
    <row r="5" ht="23" customHeight="1" spans="1:8">
      <c r="A5" s="9"/>
      <c r="B5" s="9"/>
      <c r="C5" s="9"/>
      <c r="D5" s="7" t="s">
        <v>97</v>
      </c>
      <c r="E5" s="8">
        <v>105</v>
      </c>
      <c r="F5" s="9"/>
      <c r="G5" s="9"/>
      <c r="H5" s="9"/>
    </row>
    <row r="6" ht="23" customHeight="1" spans="1:8">
      <c r="A6" s="9"/>
      <c r="B6" s="9"/>
      <c r="C6" s="9"/>
      <c r="D6" s="7" t="s">
        <v>54</v>
      </c>
      <c r="E6" s="8">
        <v>167.3</v>
      </c>
      <c r="F6" s="9"/>
      <c r="G6" s="9"/>
      <c r="H6" s="9"/>
    </row>
    <row r="7" ht="23" customHeight="1" spans="1:8">
      <c r="A7" s="9"/>
      <c r="B7" s="9"/>
      <c r="C7" s="9"/>
      <c r="D7" s="7" t="s">
        <v>60</v>
      </c>
      <c r="E7" s="8">
        <v>55.3</v>
      </c>
      <c r="F7" s="9"/>
      <c r="G7" s="9"/>
      <c r="H7" s="9"/>
    </row>
    <row r="8" ht="54" spans="1:8">
      <c r="A8" s="9"/>
      <c r="B8" s="9"/>
      <c r="C8" s="9"/>
      <c r="D8" s="11" t="s">
        <v>55</v>
      </c>
      <c r="E8" s="8">
        <v>57.4</v>
      </c>
      <c r="F8" s="9"/>
      <c r="G8" s="9"/>
      <c r="H8" s="9"/>
    </row>
    <row r="9" ht="54" spans="1:8">
      <c r="A9" s="9"/>
      <c r="B9" s="9"/>
      <c r="C9" s="9"/>
      <c r="D9" s="11" t="s">
        <v>57</v>
      </c>
      <c r="E9" s="8">
        <v>57.4</v>
      </c>
      <c r="F9" s="9"/>
      <c r="G9" s="9"/>
      <c r="H9" s="9"/>
    </row>
    <row r="10" ht="24" customHeight="1" spans="1:8">
      <c r="A10" s="9"/>
      <c r="B10" s="9"/>
      <c r="C10" s="9"/>
      <c r="D10" s="7" t="s">
        <v>133</v>
      </c>
      <c r="E10" s="8">
        <v>78.4</v>
      </c>
      <c r="F10" s="9"/>
      <c r="G10" s="9"/>
      <c r="H10" s="9"/>
    </row>
    <row r="11" ht="24" customHeight="1" spans="1:8">
      <c r="A11" s="9"/>
      <c r="B11" s="9"/>
      <c r="C11" s="9"/>
      <c r="D11" s="7" t="s">
        <v>156</v>
      </c>
      <c r="E11" s="8">
        <v>300</v>
      </c>
      <c r="F11" s="9"/>
      <c r="G11" s="9"/>
      <c r="H11" s="9"/>
    </row>
    <row r="12" ht="24" customHeight="1" spans="1:8">
      <c r="A12" s="12"/>
      <c r="B12" s="12"/>
      <c r="C12" s="12"/>
      <c r="D12" s="7" t="s">
        <v>94</v>
      </c>
      <c r="E12" s="8">
        <v>353.5</v>
      </c>
      <c r="F12" s="12"/>
      <c r="G12" s="12"/>
      <c r="H12" s="12"/>
    </row>
    <row r="13" ht="36" customHeight="1" spans="1:8">
      <c r="A13" s="13" t="s">
        <v>19</v>
      </c>
      <c r="B13" s="13"/>
      <c r="C13" s="13"/>
      <c r="D13" s="13"/>
      <c r="E13" s="13"/>
      <c r="F13" s="14">
        <v>1261.8</v>
      </c>
      <c r="G13" s="14">
        <v>50</v>
      </c>
      <c r="H13" s="14">
        <v>63090</v>
      </c>
    </row>
  </sheetData>
  <mergeCells count="8">
    <mergeCell ref="A1:H1"/>
    <mergeCell ref="A13:E13"/>
    <mergeCell ref="A3:A12"/>
    <mergeCell ref="B3:B12"/>
    <mergeCell ref="C3:C12"/>
    <mergeCell ref="F3:F12"/>
    <mergeCell ref="G3:G12"/>
    <mergeCell ref="H3:H12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8"/>
  <sheetViews>
    <sheetView topLeftCell="A270" workbookViewId="0">
      <selection activeCell="I282" sqref="I282"/>
    </sheetView>
  </sheetViews>
  <sheetFormatPr defaultColWidth="9" defaultRowHeight="24" customHeight="1" outlineLevelCol="7"/>
  <cols>
    <col min="1" max="1" width="5.625" style="20" customWidth="1"/>
    <col min="2" max="2" width="11.625" style="20" customWidth="1"/>
    <col min="3" max="3" width="13.125" style="20" customWidth="1"/>
    <col min="4" max="4" width="18.375" style="20" customWidth="1"/>
    <col min="5" max="5" width="11.625" style="20" customWidth="1"/>
    <col min="6" max="6" width="13" style="20" customWidth="1"/>
    <col min="7" max="7" width="6.75" style="20" customWidth="1"/>
    <col min="8" max="8" width="11.125" style="20" customWidth="1"/>
  </cols>
  <sheetData>
    <row r="1" customHeight="1" spans="1:8">
      <c r="A1" s="59" t="s">
        <v>21</v>
      </c>
      <c r="B1" s="59"/>
      <c r="C1" s="59"/>
      <c r="D1" s="59"/>
      <c r="E1" s="59"/>
      <c r="F1" s="59"/>
      <c r="G1" s="59"/>
      <c r="H1" s="59"/>
    </row>
    <row r="2" ht="12" customHeight="1"/>
    <row r="3" ht="34.5" customHeight="1" spans="1:8">
      <c r="A3" s="4" t="s">
        <v>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3</v>
      </c>
      <c r="H3" s="5" t="s">
        <v>27</v>
      </c>
    </row>
    <row r="4" ht="20.5" customHeight="1" spans="1:8">
      <c r="A4" s="6">
        <v>1</v>
      </c>
      <c r="B4" s="6" t="s">
        <v>28</v>
      </c>
      <c r="C4" s="6" t="s">
        <v>29</v>
      </c>
      <c r="D4" s="10" t="s">
        <v>30</v>
      </c>
      <c r="E4" s="8">
        <v>58.1</v>
      </c>
      <c r="F4" s="6">
        <f>SUM(E4:E8)</f>
        <v>512.4</v>
      </c>
      <c r="G4" s="6">
        <v>80</v>
      </c>
      <c r="H4" s="6">
        <f>G4*F4</f>
        <v>40992</v>
      </c>
    </row>
    <row r="5" ht="20.5" customHeight="1" spans="1:8">
      <c r="A5" s="9"/>
      <c r="B5" s="9"/>
      <c r="C5" s="9"/>
      <c r="D5" s="10" t="s">
        <v>31</v>
      </c>
      <c r="E5" s="8">
        <v>100.8</v>
      </c>
      <c r="F5" s="9"/>
      <c r="G5" s="9"/>
      <c r="H5" s="9"/>
    </row>
    <row r="6" ht="20.5" customHeight="1" spans="1:8">
      <c r="A6" s="9"/>
      <c r="B6" s="9"/>
      <c r="C6" s="9"/>
      <c r="D6" s="10" t="s">
        <v>32</v>
      </c>
      <c r="E6" s="8">
        <v>100.8</v>
      </c>
      <c r="F6" s="9"/>
      <c r="G6" s="9"/>
      <c r="H6" s="9"/>
    </row>
    <row r="7" ht="20.5" customHeight="1" spans="1:8">
      <c r="A7" s="9"/>
      <c r="B7" s="9"/>
      <c r="C7" s="9"/>
      <c r="D7" s="10" t="s">
        <v>33</v>
      </c>
      <c r="E7" s="8">
        <v>118.3</v>
      </c>
      <c r="F7" s="9"/>
      <c r="G7" s="9"/>
      <c r="H7" s="9"/>
    </row>
    <row r="8" ht="20.5" customHeight="1" spans="1:8">
      <c r="A8" s="12"/>
      <c r="B8" s="12"/>
      <c r="C8" s="12"/>
      <c r="D8" s="10" t="s">
        <v>34</v>
      </c>
      <c r="E8" s="8">
        <v>134.4</v>
      </c>
      <c r="F8" s="12"/>
      <c r="G8" s="12"/>
      <c r="H8" s="12"/>
    </row>
    <row r="9" ht="20.5" customHeight="1" spans="1:8">
      <c r="A9" s="6">
        <v>2</v>
      </c>
      <c r="B9" s="6" t="s">
        <v>28</v>
      </c>
      <c r="C9" s="6" t="s">
        <v>35</v>
      </c>
      <c r="D9" s="10" t="s">
        <v>30</v>
      </c>
      <c r="E9" s="8">
        <v>58.1</v>
      </c>
      <c r="F9" s="6">
        <f>SUM(E9:E14)</f>
        <v>795.5</v>
      </c>
      <c r="G9" s="6">
        <v>35</v>
      </c>
      <c r="H9" s="6">
        <f>G9*F9</f>
        <v>27842.5</v>
      </c>
    </row>
    <row r="10" ht="20.5" customHeight="1" spans="1:8">
      <c r="A10" s="9"/>
      <c r="B10" s="9"/>
      <c r="C10" s="9"/>
      <c r="D10" s="7" t="s">
        <v>36</v>
      </c>
      <c r="E10" s="10">
        <v>100</v>
      </c>
      <c r="F10" s="9"/>
      <c r="G10" s="9"/>
      <c r="H10" s="9"/>
    </row>
    <row r="11" ht="20.5" customHeight="1" spans="1:8">
      <c r="A11" s="9"/>
      <c r="B11" s="9"/>
      <c r="C11" s="9"/>
      <c r="D11" s="7" t="s">
        <v>37</v>
      </c>
      <c r="E11" s="10">
        <v>57.4</v>
      </c>
      <c r="F11" s="9"/>
      <c r="G11" s="9"/>
      <c r="H11" s="9"/>
    </row>
    <row r="12" ht="20.5" customHeight="1" spans="1:8">
      <c r="A12" s="9"/>
      <c r="B12" s="9"/>
      <c r="C12" s="9"/>
      <c r="D12" s="7" t="s">
        <v>38</v>
      </c>
      <c r="E12" s="10">
        <v>100</v>
      </c>
      <c r="F12" s="9"/>
      <c r="G12" s="9"/>
      <c r="H12" s="9"/>
    </row>
    <row r="13" ht="20.5" customHeight="1" spans="1:8">
      <c r="A13" s="9"/>
      <c r="B13" s="9"/>
      <c r="C13" s="9"/>
      <c r="D13" s="10" t="s">
        <v>39</v>
      </c>
      <c r="E13" s="8">
        <v>240</v>
      </c>
      <c r="F13" s="9"/>
      <c r="G13" s="9"/>
      <c r="H13" s="9"/>
    </row>
    <row r="14" ht="20.5" customHeight="1" spans="1:8">
      <c r="A14" s="12"/>
      <c r="B14" s="12"/>
      <c r="C14" s="12"/>
      <c r="D14" s="10" t="s">
        <v>40</v>
      </c>
      <c r="E14" s="8">
        <v>240</v>
      </c>
      <c r="F14" s="12"/>
      <c r="G14" s="12"/>
      <c r="H14" s="12"/>
    </row>
    <row r="15" ht="20.5" customHeight="1" spans="1:8">
      <c r="A15" s="6">
        <v>3</v>
      </c>
      <c r="B15" s="6" t="s">
        <v>41</v>
      </c>
      <c r="C15" s="6" t="s">
        <v>42</v>
      </c>
      <c r="D15" s="10" t="s">
        <v>30</v>
      </c>
      <c r="E15" s="8">
        <v>58.1</v>
      </c>
      <c r="F15" s="6">
        <f>SUM(E15:E16)</f>
        <v>116.2</v>
      </c>
      <c r="G15" s="6">
        <v>55</v>
      </c>
      <c r="H15" s="6">
        <f>G15*F15</f>
        <v>6391</v>
      </c>
    </row>
    <row r="16" ht="20.5" customHeight="1" spans="1:8">
      <c r="A16" s="9"/>
      <c r="B16" s="9"/>
      <c r="C16" s="9"/>
      <c r="D16" s="10" t="s">
        <v>43</v>
      </c>
      <c r="E16" s="8">
        <v>58.1</v>
      </c>
      <c r="F16" s="9"/>
      <c r="G16" s="9"/>
      <c r="H16" s="9"/>
    </row>
    <row r="17" ht="20.5" customHeight="1" spans="1:8">
      <c r="A17" s="11">
        <v>4</v>
      </c>
      <c r="B17" s="11" t="s">
        <v>44</v>
      </c>
      <c r="C17" s="11" t="s">
        <v>45</v>
      </c>
      <c r="D17" s="10" t="s">
        <v>30</v>
      </c>
      <c r="E17" s="8">
        <v>58.1</v>
      </c>
      <c r="F17" s="11">
        <f>SUM(E17:E22)</f>
        <v>756.3</v>
      </c>
      <c r="G17" s="6">
        <v>45</v>
      </c>
      <c r="H17" s="11">
        <f>G17*F17</f>
        <v>34033.5</v>
      </c>
    </row>
    <row r="18" ht="20.5" customHeight="1" spans="1:8">
      <c r="A18" s="11"/>
      <c r="B18" s="11"/>
      <c r="C18" s="11"/>
      <c r="D18" s="10" t="s">
        <v>46</v>
      </c>
      <c r="E18" s="10">
        <v>29.4</v>
      </c>
      <c r="F18" s="11"/>
      <c r="G18" s="9"/>
      <c r="H18" s="11"/>
    </row>
    <row r="19" ht="20.5" customHeight="1" spans="1:8">
      <c r="A19" s="11"/>
      <c r="B19" s="11"/>
      <c r="C19" s="11"/>
      <c r="D19" s="10" t="s">
        <v>47</v>
      </c>
      <c r="E19" s="10">
        <v>29.4</v>
      </c>
      <c r="F19" s="11"/>
      <c r="G19" s="9"/>
      <c r="H19" s="11"/>
    </row>
    <row r="20" ht="20.5" customHeight="1" spans="1:8">
      <c r="A20" s="11"/>
      <c r="B20" s="11"/>
      <c r="C20" s="11"/>
      <c r="D20" s="10" t="s">
        <v>48</v>
      </c>
      <c r="E20" s="10">
        <v>105</v>
      </c>
      <c r="F20" s="11"/>
      <c r="G20" s="9"/>
      <c r="H20" s="11"/>
    </row>
    <row r="21" ht="20.5" customHeight="1" spans="1:8">
      <c r="A21" s="11"/>
      <c r="B21" s="11"/>
      <c r="C21" s="11"/>
      <c r="D21" s="10" t="s">
        <v>34</v>
      </c>
      <c r="E21" s="10">
        <v>134.4</v>
      </c>
      <c r="F21" s="11"/>
      <c r="G21" s="9"/>
      <c r="H21" s="11"/>
    </row>
    <row r="22" ht="20.5" customHeight="1" spans="1:8">
      <c r="A22" s="11"/>
      <c r="B22" s="11"/>
      <c r="C22" s="11"/>
      <c r="D22" s="11" t="s">
        <v>49</v>
      </c>
      <c r="E22" s="11">
        <v>400</v>
      </c>
      <c r="F22" s="11"/>
      <c r="G22" s="12"/>
      <c r="H22" s="11"/>
    </row>
    <row r="23" ht="20.5" customHeight="1" spans="1:8">
      <c r="A23" s="6">
        <v>5</v>
      </c>
      <c r="B23" s="6" t="s">
        <v>50</v>
      </c>
      <c r="C23" s="6" t="s">
        <v>51</v>
      </c>
      <c r="D23" s="10" t="s">
        <v>52</v>
      </c>
      <c r="E23" s="10">
        <v>196</v>
      </c>
      <c r="F23" s="6">
        <f>SUM(E23:E28)</f>
        <v>669.2</v>
      </c>
      <c r="G23" s="6">
        <v>130</v>
      </c>
      <c r="H23" s="6">
        <f>G23*F23</f>
        <v>86996</v>
      </c>
    </row>
    <row r="24" ht="20.5" customHeight="1" spans="1:8">
      <c r="A24" s="9"/>
      <c r="B24" s="9"/>
      <c r="C24" s="9"/>
      <c r="D24" s="10" t="s">
        <v>30</v>
      </c>
      <c r="E24" s="10">
        <v>58.1</v>
      </c>
      <c r="F24" s="9"/>
      <c r="G24" s="9"/>
      <c r="H24" s="9"/>
    </row>
    <row r="25" ht="20.5" customHeight="1" spans="1:8">
      <c r="A25" s="9"/>
      <c r="B25" s="9"/>
      <c r="C25" s="9"/>
      <c r="D25" s="10" t="s">
        <v>34</v>
      </c>
      <c r="E25" s="10">
        <v>134.4</v>
      </c>
      <c r="F25" s="9"/>
      <c r="G25" s="9"/>
      <c r="H25" s="9"/>
    </row>
    <row r="26" ht="20.5" customHeight="1" spans="1:8">
      <c r="A26" s="9"/>
      <c r="B26" s="9"/>
      <c r="C26" s="9"/>
      <c r="D26" s="7" t="s">
        <v>53</v>
      </c>
      <c r="E26" s="10">
        <v>56</v>
      </c>
      <c r="F26" s="9"/>
      <c r="G26" s="9"/>
      <c r="H26" s="9"/>
    </row>
    <row r="27" ht="20.5" customHeight="1" spans="1:8">
      <c r="A27" s="9"/>
      <c r="B27" s="9"/>
      <c r="C27" s="9"/>
      <c r="D27" s="7" t="s">
        <v>54</v>
      </c>
      <c r="E27" s="10">
        <v>167.3</v>
      </c>
      <c r="F27" s="9"/>
      <c r="G27" s="9"/>
      <c r="H27" s="9"/>
    </row>
    <row r="28" ht="30" customHeight="1" spans="1:8">
      <c r="A28" s="12"/>
      <c r="B28" s="12"/>
      <c r="C28" s="12"/>
      <c r="D28" s="10" t="s">
        <v>55</v>
      </c>
      <c r="E28" s="10">
        <v>57.4</v>
      </c>
      <c r="F28" s="12"/>
      <c r="G28" s="12"/>
      <c r="H28" s="12"/>
    </row>
    <row r="29" ht="25" customHeight="1" spans="1:8">
      <c r="A29" s="6">
        <v>6</v>
      </c>
      <c r="B29" s="6" t="s">
        <v>50</v>
      </c>
      <c r="C29" s="6" t="s">
        <v>56</v>
      </c>
      <c r="D29" s="10" t="s">
        <v>52</v>
      </c>
      <c r="E29" s="11">
        <v>196</v>
      </c>
      <c r="F29" s="6">
        <f>SUM(E29:E35)</f>
        <v>728</v>
      </c>
      <c r="G29" s="6">
        <v>100</v>
      </c>
      <c r="H29" s="6">
        <f>G29*F29</f>
        <v>72800</v>
      </c>
    </row>
    <row r="30" ht="25" customHeight="1" spans="1:8">
      <c r="A30" s="9"/>
      <c r="B30" s="9"/>
      <c r="C30" s="9"/>
      <c r="D30" s="10" t="s">
        <v>30</v>
      </c>
      <c r="E30" s="11">
        <v>58.1</v>
      </c>
      <c r="F30" s="9"/>
      <c r="G30" s="9"/>
      <c r="H30" s="9"/>
    </row>
    <row r="31" ht="25" customHeight="1" spans="1:8">
      <c r="A31" s="9"/>
      <c r="B31" s="9"/>
      <c r="C31" s="9"/>
      <c r="D31" s="7" t="s">
        <v>34</v>
      </c>
      <c r="E31" s="11">
        <v>134.4</v>
      </c>
      <c r="F31" s="9"/>
      <c r="G31" s="9"/>
      <c r="H31" s="9"/>
    </row>
    <row r="32" ht="25" customHeight="1" spans="1:8">
      <c r="A32" s="9"/>
      <c r="B32" s="9"/>
      <c r="C32" s="9"/>
      <c r="D32" s="7" t="s">
        <v>54</v>
      </c>
      <c r="E32" s="11">
        <v>167.3</v>
      </c>
      <c r="F32" s="9"/>
      <c r="G32" s="9"/>
      <c r="H32" s="9"/>
    </row>
    <row r="33" ht="27" spans="1:8">
      <c r="A33" s="9"/>
      <c r="B33" s="9"/>
      <c r="C33" s="9"/>
      <c r="D33" s="10" t="s">
        <v>55</v>
      </c>
      <c r="E33" s="11">
        <v>57.4</v>
      </c>
      <c r="F33" s="9"/>
      <c r="G33" s="9"/>
      <c r="H33" s="9"/>
    </row>
    <row r="34" ht="27" spans="1:8">
      <c r="A34" s="9"/>
      <c r="B34" s="9"/>
      <c r="C34" s="9"/>
      <c r="D34" s="10" t="s">
        <v>57</v>
      </c>
      <c r="E34" s="11">
        <v>57.4</v>
      </c>
      <c r="F34" s="9"/>
      <c r="G34" s="9"/>
      <c r="H34" s="9"/>
    </row>
    <row r="35" ht="27" spans="1:8">
      <c r="A35" s="12"/>
      <c r="B35" s="12"/>
      <c r="C35" s="12"/>
      <c r="D35" s="10" t="s">
        <v>58</v>
      </c>
      <c r="E35" s="11">
        <v>57.4</v>
      </c>
      <c r="F35" s="12"/>
      <c r="G35" s="12"/>
      <c r="H35" s="12"/>
    </row>
    <row r="36" ht="25" customHeight="1" spans="1:8">
      <c r="A36" s="6">
        <v>7</v>
      </c>
      <c r="B36" s="6" t="s">
        <v>50</v>
      </c>
      <c r="C36" s="6" t="s">
        <v>59</v>
      </c>
      <c r="D36" s="10" t="s">
        <v>52</v>
      </c>
      <c r="E36" s="11">
        <v>196</v>
      </c>
      <c r="F36" s="6">
        <f>SUM(E36:E42)</f>
        <v>648.9</v>
      </c>
      <c r="G36" s="6">
        <v>110</v>
      </c>
      <c r="H36" s="6">
        <f>G36*F36</f>
        <v>71379</v>
      </c>
    </row>
    <row r="37" ht="25" customHeight="1" spans="1:8">
      <c r="A37" s="9"/>
      <c r="B37" s="9"/>
      <c r="C37" s="9"/>
      <c r="D37" s="10" t="s">
        <v>30</v>
      </c>
      <c r="E37" s="11">
        <v>58.1</v>
      </c>
      <c r="F37" s="9"/>
      <c r="G37" s="9"/>
      <c r="H37" s="9"/>
    </row>
    <row r="38" ht="27" spans="1:8">
      <c r="A38" s="9"/>
      <c r="B38" s="9"/>
      <c r="C38" s="9"/>
      <c r="D38" s="11" t="s">
        <v>55</v>
      </c>
      <c r="E38" s="11">
        <v>57.4</v>
      </c>
      <c r="F38" s="9"/>
      <c r="G38" s="9"/>
      <c r="H38" s="9"/>
    </row>
    <row r="39" ht="27" spans="1:8">
      <c r="A39" s="9"/>
      <c r="B39" s="9"/>
      <c r="C39" s="9"/>
      <c r="D39" s="11" t="s">
        <v>57</v>
      </c>
      <c r="E39" s="11">
        <v>57.4</v>
      </c>
      <c r="F39" s="9"/>
      <c r="G39" s="9"/>
      <c r="H39" s="9"/>
    </row>
    <row r="40" ht="27" spans="1:8">
      <c r="A40" s="9"/>
      <c r="B40" s="9"/>
      <c r="C40" s="9"/>
      <c r="D40" s="11" t="s">
        <v>58</v>
      </c>
      <c r="E40" s="11">
        <v>57.4</v>
      </c>
      <c r="F40" s="9"/>
      <c r="G40" s="9"/>
      <c r="H40" s="9"/>
    </row>
    <row r="41" ht="25" customHeight="1" spans="1:8">
      <c r="A41" s="9"/>
      <c r="B41" s="9"/>
      <c r="C41" s="9"/>
      <c r="D41" s="11" t="s">
        <v>54</v>
      </c>
      <c r="E41" s="11">
        <v>167.3</v>
      </c>
      <c r="F41" s="9"/>
      <c r="G41" s="9"/>
      <c r="H41" s="9"/>
    </row>
    <row r="42" ht="25" customHeight="1" spans="1:8">
      <c r="A42" s="12"/>
      <c r="B42" s="12"/>
      <c r="C42" s="12"/>
      <c r="D42" s="11" t="s">
        <v>60</v>
      </c>
      <c r="E42" s="11">
        <v>55.3</v>
      </c>
      <c r="F42" s="12"/>
      <c r="G42" s="12"/>
      <c r="H42" s="12"/>
    </row>
    <row r="43" ht="25" customHeight="1" spans="1:8">
      <c r="A43" s="6">
        <v>8</v>
      </c>
      <c r="B43" s="6" t="s">
        <v>50</v>
      </c>
      <c r="C43" s="6" t="s">
        <v>61</v>
      </c>
      <c r="D43" s="10" t="s">
        <v>52</v>
      </c>
      <c r="E43" s="11">
        <v>196</v>
      </c>
      <c r="F43" s="6">
        <f>SUM(E43:E50)</f>
        <v>749.7</v>
      </c>
      <c r="G43" s="6">
        <v>70</v>
      </c>
      <c r="H43" s="6">
        <f>G43*F43</f>
        <v>52479</v>
      </c>
    </row>
    <row r="44" ht="25" customHeight="1" spans="1:8">
      <c r="A44" s="9"/>
      <c r="B44" s="9"/>
      <c r="C44" s="9"/>
      <c r="D44" s="10" t="s">
        <v>30</v>
      </c>
      <c r="E44" s="11">
        <v>58.1</v>
      </c>
      <c r="F44" s="9"/>
      <c r="G44" s="9"/>
      <c r="H44" s="9"/>
    </row>
    <row r="45" ht="25" customHeight="1" spans="1:8">
      <c r="A45" s="9"/>
      <c r="B45" s="9"/>
      <c r="C45" s="9"/>
      <c r="D45" s="7" t="s">
        <v>31</v>
      </c>
      <c r="E45" s="11">
        <v>100.8</v>
      </c>
      <c r="F45" s="9"/>
      <c r="G45" s="9"/>
      <c r="H45" s="9"/>
    </row>
    <row r="46" ht="27" spans="1:8">
      <c r="A46" s="9"/>
      <c r="B46" s="9"/>
      <c r="C46" s="9"/>
      <c r="D46" s="11" t="s">
        <v>55</v>
      </c>
      <c r="E46" s="11">
        <v>57.4</v>
      </c>
      <c r="F46" s="9"/>
      <c r="G46" s="9"/>
      <c r="H46" s="9"/>
    </row>
    <row r="47" ht="27" spans="1:8">
      <c r="A47" s="9"/>
      <c r="B47" s="9"/>
      <c r="C47" s="9"/>
      <c r="D47" s="11" t="s">
        <v>57</v>
      </c>
      <c r="E47" s="11">
        <v>57.4</v>
      </c>
      <c r="F47" s="9"/>
      <c r="G47" s="9"/>
      <c r="H47" s="9"/>
    </row>
    <row r="48" ht="27" spans="1:8">
      <c r="A48" s="9"/>
      <c r="B48" s="9"/>
      <c r="C48" s="9"/>
      <c r="D48" s="11" t="s">
        <v>58</v>
      </c>
      <c r="E48" s="11">
        <v>57.4</v>
      </c>
      <c r="F48" s="9"/>
      <c r="G48" s="9"/>
      <c r="H48" s="9"/>
    </row>
    <row r="49" ht="26" customHeight="1" spans="1:8">
      <c r="A49" s="9"/>
      <c r="B49" s="9"/>
      <c r="C49" s="9"/>
      <c r="D49" s="11" t="s">
        <v>54</v>
      </c>
      <c r="E49" s="11">
        <v>167.3</v>
      </c>
      <c r="F49" s="9"/>
      <c r="G49" s="9"/>
      <c r="H49" s="9"/>
    </row>
    <row r="50" ht="26" customHeight="1" spans="1:8">
      <c r="A50" s="12"/>
      <c r="B50" s="12"/>
      <c r="C50" s="12"/>
      <c r="D50" s="11" t="s">
        <v>60</v>
      </c>
      <c r="E50" s="11">
        <v>55.3</v>
      </c>
      <c r="F50" s="12"/>
      <c r="G50" s="12"/>
      <c r="H50" s="12"/>
    </row>
    <row r="51" ht="26" customHeight="1" spans="1:8">
      <c r="A51" s="6">
        <v>9</v>
      </c>
      <c r="B51" s="6" t="s">
        <v>50</v>
      </c>
      <c r="C51" s="6" t="s">
        <v>62</v>
      </c>
      <c r="D51" s="11" t="s">
        <v>63</v>
      </c>
      <c r="E51" s="11">
        <v>109.2</v>
      </c>
      <c r="F51" s="6">
        <f>SUM(E51:E56)</f>
        <v>662.9</v>
      </c>
      <c r="G51" s="6">
        <v>60</v>
      </c>
      <c r="H51" s="6">
        <f>G51*F51</f>
        <v>39774</v>
      </c>
    </row>
    <row r="52" ht="26" customHeight="1" spans="1:8">
      <c r="A52" s="9"/>
      <c r="B52" s="9"/>
      <c r="C52" s="9"/>
      <c r="D52" s="11" t="s">
        <v>64</v>
      </c>
      <c r="E52" s="11">
        <v>77</v>
      </c>
      <c r="F52" s="9"/>
      <c r="G52" s="9"/>
      <c r="H52" s="9"/>
    </row>
    <row r="53" ht="26" customHeight="1" spans="1:8">
      <c r="A53" s="9"/>
      <c r="B53" s="9"/>
      <c r="C53" s="9"/>
      <c r="D53" s="11" t="s">
        <v>30</v>
      </c>
      <c r="E53" s="11">
        <v>58.1</v>
      </c>
      <c r="F53" s="9"/>
      <c r="G53" s="9"/>
      <c r="H53" s="9"/>
    </row>
    <row r="54" ht="26" customHeight="1" spans="1:8">
      <c r="A54" s="9"/>
      <c r="B54" s="9"/>
      <c r="C54" s="9"/>
      <c r="D54" s="11" t="s">
        <v>52</v>
      </c>
      <c r="E54" s="11">
        <v>196</v>
      </c>
      <c r="F54" s="9"/>
      <c r="G54" s="9"/>
      <c r="H54" s="9"/>
    </row>
    <row r="55" ht="26" customHeight="1" spans="1:8">
      <c r="A55" s="9"/>
      <c r="B55" s="9"/>
      <c r="C55" s="9"/>
      <c r="D55" s="11" t="s">
        <v>60</v>
      </c>
      <c r="E55" s="11">
        <v>55.3</v>
      </c>
      <c r="F55" s="9"/>
      <c r="G55" s="9"/>
      <c r="H55" s="9"/>
    </row>
    <row r="56" ht="26" customHeight="1" spans="1:8">
      <c r="A56" s="12"/>
      <c r="B56" s="12"/>
      <c r="C56" s="12"/>
      <c r="D56" s="11" t="s">
        <v>54</v>
      </c>
      <c r="E56" s="11">
        <v>167.3</v>
      </c>
      <c r="F56" s="12"/>
      <c r="G56" s="12"/>
      <c r="H56" s="12"/>
    </row>
    <row r="57" ht="26" customHeight="1" spans="1:8">
      <c r="A57" s="6">
        <v>10</v>
      </c>
      <c r="B57" s="6" t="s">
        <v>65</v>
      </c>
      <c r="C57" s="6" t="s">
        <v>66</v>
      </c>
      <c r="D57" s="11" t="s">
        <v>30</v>
      </c>
      <c r="E57" s="11">
        <v>58.1</v>
      </c>
      <c r="F57" s="6">
        <f>SUM(E57:E63)</f>
        <v>751.1</v>
      </c>
      <c r="G57" s="6">
        <v>35</v>
      </c>
      <c r="H57" s="6">
        <f>G57*F57</f>
        <v>26288.5</v>
      </c>
    </row>
    <row r="58" ht="26" customHeight="1" spans="1:8">
      <c r="A58" s="9"/>
      <c r="B58" s="9"/>
      <c r="C58" s="9"/>
      <c r="D58" s="11" t="s">
        <v>32</v>
      </c>
      <c r="E58" s="11">
        <v>100.8</v>
      </c>
      <c r="F58" s="9"/>
      <c r="G58" s="9"/>
      <c r="H58" s="9"/>
    </row>
    <row r="59" ht="26" customHeight="1" spans="1:8">
      <c r="A59" s="9"/>
      <c r="B59" s="9"/>
      <c r="C59" s="9"/>
      <c r="D59" s="10" t="s">
        <v>47</v>
      </c>
      <c r="E59" s="8">
        <v>78.4</v>
      </c>
      <c r="F59" s="9"/>
      <c r="G59" s="9"/>
      <c r="H59" s="9"/>
    </row>
    <row r="60" ht="27" spans="1:8">
      <c r="A60" s="9"/>
      <c r="B60" s="9"/>
      <c r="C60" s="9"/>
      <c r="D60" s="10" t="s">
        <v>67</v>
      </c>
      <c r="E60" s="11">
        <v>49</v>
      </c>
      <c r="F60" s="9"/>
      <c r="G60" s="9"/>
      <c r="H60" s="9"/>
    </row>
    <row r="61" ht="27" spans="1:8">
      <c r="A61" s="9"/>
      <c r="B61" s="9"/>
      <c r="C61" s="9"/>
      <c r="D61" s="11" t="s">
        <v>55</v>
      </c>
      <c r="E61" s="11">
        <v>57.4</v>
      </c>
      <c r="F61" s="9"/>
      <c r="G61" s="9"/>
      <c r="H61" s="9"/>
    </row>
    <row r="62" ht="25" customHeight="1" spans="1:8">
      <c r="A62" s="9"/>
      <c r="B62" s="9"/>
      <c r="C62" s="9"/>
      <c r="D62" s="7" t="s">
        <v>68</v>
      </c>
      <c r="E62" s="11">
        <v>350</v>
      </c>
      <c r="F62" s="9"/>
      <c r="G62" s="9"/>
      <c r="H62" s="9"/>
    </row>
    <row r="63" ht="25" customHeight="1" spans="1:8">
      <c r="A63" s="12"/>
      <c r="B63" s="12"/>
      <c r="C63" s="12"/>
      <c r="D63" s="10" t="s">
        <v>69</v>
      </c>
      <c r="E63" s="11">
        <v>57.4</v>
      </c>
      <c r="F63" s="12"/>
      <c r="G63" s="12"/>
      <c r="H63" s="12"/>
    </row>
    <row r="64" customHeight="1" spans="1:8">
      <c r="A64" s="6">
        <v>11</v>
      </c>
      <c r="B64" s="6" t="s">
        <v>65</v>
      </c>
      <c r="C64" s="6" t="s">
        <v>70</v>
      </c>
      <c r="D64" s="11" t="s">
        <v>30</v>
      </c>
      <c r="E64" s="11">
        <v>58.1</v>
      </c>
      <c r="F64" s="6">
        <f>SUM(E64:E70)</f>
        <v>781.9</v>
      </c>
      <c r="G64" s="6">
        <v>115</v>
      </c>
      <c r="H64" s="6">
        <f>G64*F64</f>
        <v>89918.5</v>
      </c>
    </row>
    <row r="65" customHeight="1" spans="1:8">
      <c r="A65" s="9"/>
      <c r="B65" s="9"/>
      <c r="C65" s="9"/>
      <c r="D65" s="11" t="s">
        <v>31</v>
      </c>
      <c r="E65" s="11">
        <v>100.8</v>
      </c>
      <c r="F65" s="9"/>
      <c r="G65" s="9"/>
      <c r="H65" s="9"/>
    </row>
    <row r="66" customHeight="1" spans="1:8">
      <c r="A66" s="9"/>
      <c r="B66" s="9"/>
      <c r="C66" s="9"/>
      <c r="D66" s="11" t="s">
        <v>32</v>
      </c>
      <c r="E66" s="11">
        <v>100.8</v>
      </c>
      <c r="F66" s="9"/>
      <c r="G66" s="9"/>
      <c r="H66" s="9"/>
    </row>
    <row r="67" customHeight="1" spans="1:8">
      <c r="A67" s="9"/>
      <c r="B67" s="9"/>
      <c r="C67" s="9"/>
      <c r="D67" s="11" t="s">
        <v>68</v>
      </c>
      <c r="E67" s="11">
        <v>350</v>
      </c>
      <c r="F67" s="9"/>
      <c r="G67" s="9"/>
      <c r="H67" s="9"/>
    </row>
    <row r="68" ht="27" spans="1:8">
      <c r="A68" s="9"/>
      <c r="B68" s="9"/>
      <c r="C68" s="9"/>
      <c r="D68" s="11" t="s">
        <v>58</v>
      </c>
      <c r="E68" s="11">
        <v>57.4</v>
      </c>
      <c r="F68" s="9"/>
      <c r="G68" s="9"/>
      <c r="H68" s="9"/>
    </row>
    <row r="69" ht="27" spans="1:8">
      <c r="A69" s="9"/>
      <c r="B69" s="9"/>
      <c r="C69" s="9"/>
      <c r="D69" s="11" t="s">
        <v>55</v>
      </c>
      <c r="E69" s="11">
        <v>57.4</v>
      </c>
      <c r="F69" s="9"/>
      <c r="G69" s="9"/>
      <c r="H69" s="9"/>
    </row>
    <row r="70" ht="27" spans="1:8">
      <c r="A70" s="12"/>
      <c r="B70" s="12"/>
      <c r="C70" s="12"/>
      <c r="D70" s="11" t="s">
        <v>57</v>
      </c>
      <c r="E70" s="11">
        <v>57.4</v>
      </c>
      <c r="F70" s="12"/>
      <c r="G70" s="12"/>
      <c r="H70" s="12"/>
    </row>
    <row r="71" ht="23" customHeight="1" spans="1:8">
      <c r="A71" s="6">
        <v>12</v>
      </c>
      <c r="B71" s="6" t="s">
        <v>71</v>
      </c>
      <c r="C71" s="6" t="s">
        <v>72</v>
      </c>
      <c r="D71" s="11" t="s">
        <v>30</v>
      </c>
      <c r="E71" s="11">
        <v>58.1</v>
      </c>
      <c r="F71" s="6">
        <f>SUM(E71:E75)</f>
        <v>642.3</v>
      </c>
      <c r="G71" s="6">
        <v>110</v>
      </c>
      <c r="H71" s="6">
        <f>G71*F71</f>
        <v>70653</v>
      </c>
    </row>
    <row r="72" ht="23" customHeight="1" spans="1:8">
      <c r="A72" s="9"/>
      <c r="B72" s="9"/>
      <c r="C72" s="9"/>
      <c r="D72" s="11" t="s">
        <v>32</v>
      </c>
      <c r="E72" s="11">
        <v>100.8</v>
      </c>
      <c r="F72" s="9"/>
      <c r="G72" s="9"/>
      <c r="H72" s="9"/>
    </row>
    <row r="73" ht="23" customHeight="1" spans="1:8">
      <c r="A73" s="9"/>
      <c r="B73" s="9"/>
      <c r="C73" s="9"/>
      <c r="D73" s="11" t="s">
        <v>73</v>
      </c>
      <c r="E73" s="11">
        <v>49</v>
      </c>
      <c r="F73" s="9"/>
      <c r="G73" s="9"/>
      <c r="H73" s="9"/>
    </row>
    <row r="74" ht="23" customHeight="1" spans="1:8">
      <c r="A74" s="9"/>
      <c r="B74" s="9"/>
      <c r="C74" s="9"/>
      <c r="D74" s="11" t="s">
        <v>74</v>
      </c>
      <c r="E74" s="11">
        <v>134.4</v>
      </c>
      <c r="F74" s="9"/>
      <c r="G74" s="9"/>
      <c r="H74" s="9"/>
    </row>
    <row r="75" ht="23" customHeight="1" spans="1:8">
      <c r="A75" s="12"/>
      <c r="B75" s="12"/>
      <c r="C75" s="12"/>
      <c r="D75" s="11" t="s">
        <v>75</v>
      </c>
      <c r="E75" s="11">
        <v>300</v>
      </c>
      <c r="F75" s="12"/>
      <c r="G75" s="12"/>
      <c r="H75" s="12"/>
    </row>
    <row r="76" ht="23" customHeight="1" spans="1:8">
      <c r="A76" s="6">
        <v>13</v>
      </c>
      <c r="B76" s="6" t="s">
        <v>71</v>
      </c>
      <c r="C76" s="6" t="s">
        <v>76</v>
      </c>
      <c r="D76" s="11" t="s">
        <v>30</v>
      </c>
      <c r="E76" s="11">
        <v>58.1</v>
      </c>
      <c r="F76" s="6">
        <f>SUM(E76:E81)</f>
        <v>728.6</v>
      </c>
      <c r="G76" s="6">
        <v>25</v>
      </c>
      <c r="H76" s="6">
        <f>G76*F76</f>
        <v>18215</v>
      </c>
    </row>
    <row r="77" ht="23" customHeight="1" spans="1:8">
      <c r="A77" s="9"/>
      <c r="B77" s="9"/>
      <c r="C77" s="9"/>
      <c r="D77" s="11" t="s">
        <v>32</v>
      </c>
      <c r="E77" s="11">
        <v>100.8</v>
      </c>
      <c r="F77" s="9"/>
      <c r="G77" s="9"/>
      <c r="H77" s="9"/>
    </row>
    <row r="78" ht="23" customHeight="1" spans="1:8">
      <c r="A78" s="9"/>
      <c r="B78" s="9"/>
      <c r="C78" s="9"/>
      <c r="D78" s="7" t="s">
        <v>77</v>
      </c>
      <c r="E78" s="8">
        <v>70.7</v>
      </c>
      <c r="F78" s="9"/>
      <c r="G78" s="9"/>
      <c r="H78" s="9"/>
    </row>
    <row r="79" ht="23" customHeight="1" spans="1:8">
      <c r="A79" s="9"/>
      <c r="B79" s="9"/>
      <c r="C79" s="9"/>
      <c r="D79" s="7" t="s">
        <v>78</v>
      </c>
      <c r="E79" s="8">
        <v>150</v>
      </c>
      <c r="F79" s="9"/>
      <c r="G79" s="9"/>
      <c r="H79" s="9"/>
    </row>
    <row r="80" ht="23" customHeight="1" spans="1:8">
      <c r="A80" s="9"/>
      <c r="B80" s="9"/>
      <c r="C80" s="9"/>
      <c r="D80" s="11" t="s">
        <v>79</v>
      </c>
      <c r="E80" s="11">
        <v>49</v>
      </c>
      <c r="F80" s="9"/>
      <c r="G80" s="9"/>
      <c r="H80" s="9"/>
    </row>
    <row r="81" ht="23" customHeight="1" spans="1:8">
      <c r="A81" s="12"/>
      <c r="B81" s="12"/>
      <c r="C81" s="12"/>
      <c r="D81" s="11" t="s">
        <v>75</v>
      </c>
      <c r="E81" s="11">
        <v>300</v>
      </c>
      <c r="F81" s="12"/>
      <c r="G81" s="12"/>
      <c r="H81" s="12"/>
    </row>
    <row r="82" ht="23" customHeight="1" spans="1:8">
      <c r="A82" s="6">
        <v>14</v>
      </c>
      <c r="B82" s="6" t="s">
        <v>80</v>
      </c>
      <c r="C82" s="6" t="s">
        <v>81</v>
      </c>
      <c r="D82" s="7" t="s">
        <v>82</v>
      </c>
      <c r="E82" s="8">
        <v>250</v>
      </c>
      <c r="F82" s="6">
        <f>SUM(E82:E85)</f>
        <v>505</v>
      </c>
      <c r="G82" s="6">
        <v>150</v>
      </c>
      <c r="H82" s="6">
        <f>G82*F82</f>
        <v>75750</v>
      </c>
    </row>
    <row r="83" ht="23" customHeight="1" spans="1:8">
      <c r="A83" s="9"/>
      <c r="B83" s="9"/>
      <c r="C83" s="9"/>
      <c r="D83" s="7" t="s">
        <v>83</v>
      </c>
      <c r="E83" s="8">
        <v>150</v>
      </c>
      <c r="F83" s="9"/>
      <c r="G83" s="9"/>
      <c r="H83" s="9"/>
    </row>
    <row r="84" ht="27" spans="1:8">
      <c r="A84" s="9"/>
      <c r="B84" s="9"/>
      <c r="C84" s="9"/>
      <c r="D84" s="7" t="s">
        <v>67</v>
      </c>
      <c r="E84" s="8">
        <v>49</v>
      </c>
      <c r="F84" s="9"/>
      <c r="G84" s="9"/>
      <c r="H84" s="9"/>
    </row>
    <row r="85" ht="23" customHeight="1" spans="1:8">
      <c r="A85" s="12"/>
      <c r="B85" s="12"/>
      <c r="C85" s="12"/>
      <c r="D85" s="7" t="s">
        <v>84</v>
      </c>
      <c r="E85" s="8">
        <v>56</v>
      </c>
      <c r="F85" s="12"/>
      <c r="G85" s="12"/>
      <c r="H85" s="12"/>
    </row>
    <row r="86" ht="23" customHeight="1" spans="1:8">
      <c r="A86" s="6">
        <v>15</v>
      </c>
      <c r="B86" s="6" t="s">
        <v>80</v>
      </c>
      <c r="C86" s="6" t="s">
        <v>85</v>
      </c>
      <c r="D86" s="11" t="s">
        <v>30</v>
      </c>
      <c r="E86" s="11">
        <v>58.1</v>
      </c>
      <c r="F86" s="6">
        <f>SUM(E86:E93)</f>
        <v>874.3</v>
      </c>
      <c r="G86" s="6">
        <v>145</v>
      </c>
      <c r="H86" s="6">
        <f>G86*F86</f>
        <v>126773.5</v>
      </c>
    </row>
    <row r="87" ht="23" customHeight="1" spans="1:8">
      <c r="A87" s="9"/>
      <c r="B87" s="9"/>
      <c r="C87" s="9"/>
      <c r="D87" s="11" t="s">
        <v>86</v>
      </c>
      <c r="E87" s="11">
        <v>364</v>
      </c>
      <c r="F87" s="9"/>
      <c r="G87" s="9"/>
      <c r="H87" s="9"/>
    </row>
    <row r="88" ht="27" spans="1:8">
      <c r="A88" s="9"/>
      <c r="B88" s="9"/>
      <c r="C88" s="9"/>
      <c r="D88" s="11" t="s">
        <v>87</v>
      </c>
      <c r="E88" s="11">
        <v>57.4</v>
      </c>
      <c r="F88" s="9"/>
      <c r="G88" s="9"/>
      <c r="H88" s="9"/>
    </row>
    <row r="89" ht="27" spans="1:8">
      <c r="A89" s="9"/>
      <c r="B89" s="9"/>
      <c r="C89" s="9"/>
      <c r="D89" s="11" t="s">
        <v>88</v>
      </c>
      <c r="E89" s="11">
        <v>57.4</v>
      </c>
      <c r="F89" s="9"/>
      <c r="G89" s="9"/>
      <c r="H89" s="9"/>
    </row>
    <row r="90" ht="23" customHeight="1" spans="1:8">
      <c r="A90" s="9"/>
      <c r="B90" s="9"/>
      <c r="C90" s="9"/>
      <c r="D90" s="11" t="s">
        <v>54</v>
      </c>
      <c r="E90" s="11">
        <v>167.3</v>
      </c>
      <c r="F90" s="9"/>
      <c r="G90" s="9"/>
      <c r="H90" s="9"/>
    </row>
    <row r="91" ht="23" customHeight="1" spans="1:8">
      <c r="A91" s="9"/>
      <c r="B91" s="9"/>
      <c r="C91" s="9"/>
      <c r="D91" s="11" t="s">
        <v>60</v>
      </c>
      <c r="E91" s="11">
        <v>55.3</v>
      </c>
      <c r="F91" s="9"/>
      <c r="G91" s="9"/>
      <c r="H91" s="9"/>
    </row>
    <row r="92" ht="23" customHeight="1" spans="1:8">
      <c r="A92" s="9"/>
      <c r="B92" s="9"/>
      <c r="C92" s="9"/>
      <c r="D92" s="7" t="s">
        <v>69</v>
      </c>
      <c r="E92" s="11">
        <v>57.4</v>
      </c>
      <c r="F92" s="9"/>
      <c r="G92" s="9"/>
      <c r="H92" s="9"/>
    </row>
    <row r="93" ht="23" customHeight="1" spans="1:8">
      <c r="A93" s="12"/>
      <c r="B93" s="12"/>
      <c r="C93" s="12"/>
      <c r="D93" s="7" t="s">
        <v>89</v>
      </c>
      <c r="E93" s="11">
        <v>57.4</v>
      </c>
      <c r="F93" s="12"/>
      <c r="G93" s="12"/>
      <c r="H93" s="12"/>
    </row>
    <row r="94" customHeight="1" spans="1:8">
      <c r="A94" s="6">
        <v>16</v>
      </c>
      <c r="B94" s="6" t="s">
        <v>80</v>
      </c>
      <c r="C94" s="6" t="s">
        <v>90</v>
      </c>
      <c r="D94" s="11" t="s">
        <v>30</v>
      </c>
      <c r="E94" s="11">
        <v>58.1</v>
      </c>
      <c r="F94" s="6">
        <f>SUM(E94:E98)</f>
        <v>395.5</v>
      </c>
      <c r="G94" s="6">
        <v>140</v>
      </c>
      <c r="H94" s="6">
        <f>G94*F94</f>
        <v>55370</v>
      </c>
    </row>
    <row r="95" ht="27" spans="1:8">
      <c r="A95" s="9"/>
      <c r="B95" s="9"/>
      <c r="C95" s="9"/>
      <c r="D95" s="11" t="s">
        <v>87</v>
      </c>
      <c r="E95" s="11">
        <v>57.4</v>
      </c>
      <c r="F95" s="9"/>
      <c r="G95" s="9"/>
      <c r="H95" s="9"/>
    </row>
    <row r="96" ht="27" spans="1:8">
      <c r="A96" s="9"/>
      <c r="B96" s="9"/>
      <c r="C96" s="9"/>
      <c r="D96" s="11" t="s">
        <v>88</v>
      </c>
      <c r="E96" s="11">
        <v>57.4</v>
      </c>
      <c r="F96" s="9"/>
      <c r="G96" s="9"/>
      <c r="H96" s="9"/>
    </row>
    <row r="97" customHeight="1" spans="1:8">
      <c r="A97" s="9"/>
      <c r="B97" s="9"/>
      <c r="C97" s="9"/>
      <c r="D97" s="11" t="s">
        <v>54</v>
      </c>
      <c r="E97" s="11">
        <v>167.3</v>
      </c>
      <c r="F97" s="9"/>
      <c r="G97" s="9"/>
      <c r="H97" s="9"/>
    </row>
    <row r="98" customHeight="1" spans="1:8">
      <c r="A98" s="12"/>
      <c r="B98" s="12"/>
      <c r="C98" s="12"/>
      <c r="D98" s="11" t="s">
        <v>60</v>
      </c>
      <c r="E98" s="11">
        <v>55.3</v>
      </c>
      <c r="F98" s="12"/>
      <c r="G98" s="12"/>
      <c r="H98" s="12"/>
    </row>
    <row r="99" customHeight="1" spans="1:8">
      <c r="A99" s="6">
        <v>17</v>
      </c>
      <c r="B99" s="6" t="s">
        <v>91</v>
      </c>
      <c r="C99" s="6" t="s">
        <v>92</v>
      </c>
      <c r="D99" s="11" t="s">
        <v>47</v>
      </c>
      <c r="E99" s="11">
        <v>78.4</v>
      </c>
      <c r="F99" s="6">
        <f>SUM(E99:E104)</f>
        <v>741.3</v>
      </c>
      <c r="G99" s="6">
        <v>120</v>
      </c>
      <c r="H99" s="6">
        <f>G99*F99</f>
        <v>88956</v>
      </c>
    </row>
    <row r="100" ht="27" spans="1:8">
      <c r="A100" s="9"/>
      <c r="B100" s="9"/>
      <c r="C100" s="9"/>
      <c r="D100" s="11" t="s">
        <v>87</v>
      </c>
      <c r="E100" s="11">
        <v>57.4</v>
      </c>
      <c r="F100" s="9"/>
      <c r="G100" s="9"/>
      <c r="H100" s="9"/>
    </row>
    <row r="101" ht="27" spans="1:8">
      <c r="A101" s="9"/>
      <c r="B101" s="9"/>
      <c r="C101" s="9"/>
      <c r="D101" s="11" t="s">
        <v>88</v>
      </c>
      <c r="E101" s="11">
        <v>57.4</v>
      </c>
      <c r="F101" s="9"/>
      <c r="G101" s="9"/>
      <c r="H101" s="9"/>
    </row>
    <row r="102" customHeight="1" spans="1:8">
      <c r="A102" s="9"/>
      <c r="B102" s="9"/>
      <c r="C102" s="9"/>
      <c r="D102" s="11" t="s">
        <v>93</v>
      </c>
      <c r="E102" s="11">
        <v>70.7</v>
      </c>
      <c r="F102" s="9"/>
      <c r="G102" s="9"/>
      <c r="H102" s="9"/>
    </row>
    <row r="103" customHeight="1" spans="1:8">
      <c r="A103" s="9"/>
      <c r="B103" s="9"/>
      <c r="C103" s="9"/>
      <c r="D103" s="11" t="s">
        <v>94</v>
      </c>
      <c r="E103" s="11">
        <v>353.5</v>
      </c>
      <c r="F103" s="9"/>
      <c r="G103" s="9"/>
      <c r="H103" s="9"/>
    </row>
    <row r="104" customHeight="1" spans="1:8">
      <c r="A104" s="12"/>
      <c r="B104" s="12"/>
      <c r="C104" s="12"/>
      <c r="D104" s="11" t="s">
        <v>95</v>
      </c>
      <c r="E104" s="11">
        <v>123.9</v>
      </c>
      <c r="F104" s="12"/>
      <c r="G104" s="12"/>
      <c r="H104" s="12"/>
    </row>
    <row r="105" customHeight="1" spans="1:8">
      <c r="A105" s="6">
        <v>18</v>
      </c>
      <c r="B105" s="6" t="s">
        <v>96</v>
      </c>
      <c r="C105" s="6" t="s">
        <v>96</v>
      </c>
      <c r="D105" s="7" t="s">
        <v>30</v>
      </c>
      <c r="E105" s="8">
        <v>58.1</v>
      </c>
      <c r="F105" s="6">
        <f>SUM(E105:E113)</f>
        <v>1002.4</v>
      </c>
      <c r="G105" s="6">
        <v>125</v>
      </c>
      <c r="H105" s="6">
        <f>G105*F105</f>
        <v>125300</v>
      </c>
    </row>
    <row r="106" customHeight="1" spans="1:8">
      <c r="A106" s="9"/>
      <c r="B106" s="9"/>
      <c r="C106" s="9"/>
      <c r="D106" s="7" t="s">
        <v>47</v>
      </c>
      <c r="E106" s="8">
        <v>78.4</v>
      </c>
      <c r="F106" s="9"/>
      <c r="G106" s="9"/>
      <c r="H106" s="9"/>
    </row>
    <row r="107" ht="27" spans="1:8">
      <c r="A107" s="9"/>
      <c r="B107" s="9"/>
      <c r="C107" s="9"/>
      <c r="D107" s="11" t="s">
        <v>87</v>
      </c>
      <c r="E107" s="11">
        <v>57.4</v>
      </c>
      <c r="F107" s="9"/>
      <c r="G107" s="9"/>
      <c r="H107" s="9"/>
    </row>
    <row r="108" ht="27" spans="1:8">
      <c r="A108" s="9"/>
      <c r="B108" s="9"/>
      <c r="C108" s="9"/>
      <c r="D108" s="11" t="s">
        <v>88</v>
      </c>
      <c r="E108" s="11">
        <v>57.4</v>
      </c>
      <c r="F108" s="9"/>
      <c r="G108" s="9"/>
      <c r="H108" s="9"/>
    </row>
    <row r="109" customHeight="1" spans="1:8">
      <c r="A109" s="9"/>
      <c r="B109" s="9"/>
      <c r="C109" s="9"/>
      <c r="D109" s="11" t="s">
        <v>54</v>
      </c>
      <c r="E109" s="11">
        <v>167.3</v>
      </c>
      <c r="F109" s="9"/>
      <c r="G109" s="9"/>
      <c r="H109" s="9"/>
    </row>
    <row r="110" customHeight="1" spans="1:8">
      <c r="A110" s="9"/>
      <c r="B110" s="9"/>
      <c r="C110" s="9"/>
      <c r="D110" s="7" t="s">
        <v>97</v>
      </c>
      <c r="E110" s="8">
        <v>105</v>
      </c>
      <c r="F110" s="9"/>
      <c r="G110" s="9"/>
      <c r="H110" s="9"/>
    </row>
    <row r="111" customHeight="1" spans="1:8">
      <c r="A111" s="9"/>
      <c r="B111" s="9"/>
      <c r="C111" s="9"/>
      <c r="D111" s="7" t="s">
        <v>43</v>
      </c>
      <c r="E111" s="8">
        <v>58.1</v>
      </c>
      <c r="F111" s="9"/>
      <c r="G111" s="9"/>
      <c r="H111" s="9"/>
    </row>
    <row r="112" customHeight="1" spans="1:8">
      <c r="A112" s="9"/>
      <c r="B112" s="9"/>
      <c r="C112" s="9"/>
      <c r="D112" s="7" t="s">
        <v>94</v>
      </c>
      <c r="E112" s="8">
        <v>353.5</v>
      </c>
      <c r="F112" s="9"/>
      <c r="G112" s="9"/>
      <c r="H112" s="9"/>
    </row>
    <row r="113" customHeight="1" spans="1:8">
      <c r="A113" s="12"/>
      <c r="B113" s="12"/>
      <c r="C113" s="12"/>
      <c r="D113" s="7" t="s">
        <v>98</v>
      </c>
      <c r="E113" s="8">
        <v>67.2</v>
      </c>
      <c r="F113" s="12"/>
      <c r="G113" s="12"/>
      <c r="H113" s="12"/>
    </row>
    <row r="114" customHeight="1" spans="1:8">
      <c r="A114" s="6">
        <v>19</v>
      </c>
      <c r="B114" s="6" t="s">
        <v>99</v>
      </c>
      <c r="C114" s="6" t="s">
        <v>100</v>
      </c>
      <c r="D114" s="7" t="s">
        <v>30</v>
      </c>
      <c r="E114" s="8">
        <v>58.1</v>
      </c>
      <c r="F114" s="6">
        <f>SUM(E114:E118)</f>
        <v>397.6</v>
      </c>
      <c r="G114" s="6">
        <v>70</v>
      </c>
      <c r="H114" s="6">
        <f>G114*F114</f>
        <v>27832</v>
      </c>
    </row>
    <row r="115" ht="27" spans="1:8">
      <c r="A115" s="9"/>
      <c r="B115" s="9"/>
      <c r="C115" s="9"/>
      <c r="D115" s="11" t="s">
        <v>55</v>
      </c>
      <c r="E115" s="11">
        <v>57.4</v>
      </c>
      <c r="F115" s="9"/>
      <c r="G115" s="9"/>
      <c r="H115" s="9"/>
    </row>
    <row r="116" ht="27" spans="1:8">
      <c r="A116" s="9"/>
      <c r="B116" s="9"/>
      <c r="C116" s="9"/>
      <c r="D116" s="11" t="s">
        <v>57</v>
      </c>
      <c r="E116" s="11">
        <v>57.4</v>
      </c>
      <c r="F116" s="9"/>
      <c r="G116" s="9"/>
      <c r="H116" s="9"/>
    </row>
    <row r="117" ht="27" spans="1:8">
      <c r="A117" s="9"/>
      <c r="B117" s="9"/>
      <c r="C117" s="9"/>
      <c r="D117" s="11" t="s">
        <v>58</v>
      </c>
      <c r="E117" s="11">
        <v>57.4</v>
      </c>
      <c r="F117" s="9"/>
      <c r="G117" s="9"/>
      <c r="H117" s="9"/>
    </row>
    <row r="118" customHeight="1" spans="1:8">
      <c r="A118" s="12"/>
      <c r="B118" s="12"/>
      <c r="C118" s="12"/>
      <c r="D118" s="11" t="s">
        <v>54</v>
      </c>
      <c r="E118" s="11">
        <v>167.3</v>
      </c>
      <c r="F118" s="12"/>
      <c r="G118" s="12"/>
      <c r="H118" s="12"/>
    </row>
    <row r="119" customHeight="1" spans="1:8">
      <c r="A119" s="6">
        <v>20</v>
      </c>
      <c r="B119" s="6" t="s">
        <v>101</v>
      </c>
      <c r="C119" s="6" t="s">
        <v>102</v>
      </c>
      <c r="D119" s="7" t="s">
        <v>30</v>
      </c>
      <c r="E119" s="8">
        <v>58.1</v>
      </c>
      <c r="F119" s="6">
        <f>SUM(E119:E122)</f>
        <v>580.7</v>
      </c>
      <c r="G119" s="6">
        <v>70</v>
      </c>
      <c r="H119" s="6">
        <f>G119*F119</f>
        <v>40649</v>
      </c>
    </row>
    <row r="120" customHeight="1" spans="1:8">
      <c r="A120" s="9"/>
      <c r="B120" s="9"/>
      <c r="C120" s="9"/>
      <c r="D120" s="11" t="s">
        <v>54</v>
      </c>
      <c r="E120" s="11">
        <v>167.3</v>
      </c>
      <c r="F120" s="9"/>
      <c r="G120" s="9"/>
      <c r="H120" s="9"/>
    </row>
    <row r="121" customHeight="1" spans="1:8">
      <c r="A121" s="9"/>
      <c r="B121" s="9"/>
      <c r="C121" s="9"/>
      <c r="D121" s="11" t="s">
        <v>60</v>
      </c>
      <c r="E121" s="11">
        <v>55.3</v>
      </c>
      <c r="F121" s="9"/>
      <c r="G121" s="9"/>
      <c r="H121" s="9"/>
    </row>
    <row r="122" customHeight="1" spans="1:8">
      <c r="A122" s="12"/>
      <c r="B122" s="12"/>
      <c r="C122" s="12"/>
      <c r="D122" s="11" t="s">
        <v>103</v>
      </c>
      <c r="E122" s="11">
        <v>300</v>
      </c>
      <c r="F122" s="12"/>
      <c r="G122" s="12"/>
      <c r="H122" s="12"/>
    </row>
    <row r="123" ht="27" customHeight="1" spans="1:8">
      <c r="A123" s="6">
        <v>21</v>
      </c>
      <c r="B123" s="6" t="s">
        <v>104</v>
      </c>
      <c r="C123" s="6" t="s">
        <v>105</v>
      </c>
      <c r="D123" s="7" t="s">
        <v>30</v>
      </c>
      <c r="E123" s="8">
        <v>58.1</v>
      </c>
      <c r="F123" s="6">
        <f>SUM(E123:E125)</f>
        <v>303.8</v>
      </c>
      <c r="G123" s="6">
        <v>50</v>
      </c>
      <c r="H123" s="6">
        <f>G123*F123</f>
        <v>15190</v>
      </c>
    </row>
    <row r="124" ht="27" customHeight="1" spans="1:8">
      <c r="A124" s="9"/>
      <c r="B124" s="9"/>
      <c r="C124" s="9"/>
      <c r="D124" s="7" t="s">
        <v>47</v>
      </c>
      <c r="E124" s="8">
        <v>78.4</v>
      </c>
      <c r="F124" s="9"/>
      <c r="G124" s="9"/>
      <c r="H124" s="9"/>
    </row>
    <row r="125" ht="27" customHeight="1" spans="1:8">
      <c r="A125" s="12"/>
      <c r="B125" s="12"/>
      <c r="C125" s="12"/>
      <c r="D125" s="11" t="s">
        <v>54</v>
      </c>
      <c r="E125" s="11">
        <v>167.3</v>
      </c>
      <c r="F125" s="12"/>
      <c r="G125" s="12"/>
      <c r="H125" s="12"/>
    </row>
    <row r="126" ht="27" customHeight="1" spans="1:8">
      <c r="A126" s="6">
        <v>22</v>
      </c>
      <c r="B126" s="6" t="s">
        <v>106</v>
      </c>
      <c r="C126" s="6" t="s">
        <v>106</v>
      </c>
      <c r="D126" s="7" t="s">
        <v>30</v>
      </c>
      <c r="E126" s="8">
        <v>58.1</v>
      </c>
      <c r="F126" s="6">
        <f>SUM(E126:E130)</f>
        <v>418.6</v>
      </c>
      <c r="G126" s="6">
        <v>150</v>
      </c>
      <c r="H126" s="6">
        <f>G126*F126</f>
        <v>62790</v>
      </c>
    </row>
    <row r="127" ht="27" customHeight="1" spans="1:8">
      <c r="A127" s="9"/>
      <c r="B127" s="9"/>
      <c r="C127" s="9"/>
      <c r="D127" s="7" t="s">
        <v>47</v>
      </c>
      <c r="E127" s="8">
        <v>78.4</v>
      </c>
      <c r="F127" s="9"/>
      <c r="G127" s="9"/>
      <c r="H127" s="9"/>
    </row>
    <row r="128" ht="27" spans="1:8">
      <c r="A128" s="9"/>
      <c r="B128" s="9"/>
      <c r="C128" s="9"/>
      <c r="D128" s="11" t="s">
        <v>55</v>
      </c>
      <c r="E128" s="11">
        <v>57.4</v>
      </c>
      <c r="F128" s="9"/>
      <c r="G128" s="9"/>
      <c r="H128" s="9"/>
    </row>
    <row r="129" ht="27" spans="1:8">
      <c r="A129" s="9"/>
      <c r="B129" s="9"/>
      <c r="C129" s="9"/>
      <c r="D129" s="11" t="s">
        <v>57</v>
      </c>
      <c r="E129" s="11">
        <v>57.4</v>
      </c>
      <c r="F129" s="9"/>
      <c r="G129" s="9"/>
      <c r="H129" s="9"/>
    </row>
    <row r="130" ht="27" customHeight="1" spans="1:8">
      <c r="A130" s="12"/>
      <c r="B130" s="12"/>
      <c r="C130" s="12"/>
      <c r="D130" s="11" t="s">
        <v>54</v>
      </c>
      <c r="E130" s="11">
        <v>167.3</v>
      </c>
      <c r="F130" s="12"/>
      <c r="G130" s="12"/>
      <c r="H130" s="12"/>
    </row>
    <row r="131" ht="27" customHeight="1" spans="1:8">
      <c r="A131" s="6">
        <v>23</v>
      </c>
      <c r="B131" s="6" t="s">
        <v>107</v>
      </c>
      <c r="C131" s="6" t="s">
        <v>108</v>
      </c>
      <c r="D131" s="11" t="s">
        <v>30</v>
      </c>
      <c r="E131" s="11">
        <v>58.1</v>
      </c>
      <c r="F131" s="6">
        <f>SUM(E131:E136)</f>
        <v>469</v>
      </c>
      <c r="G131" s="6">
        <v>145</v>
      </c>
      <c r="H131" s="6">
        <f>G131*F131</f>
        <v>68005</v>
      </c>
    </row>
    <row r="132" ht="27" customHeight="1" spans="1:8">
      <c r="A132" s="9"/>
      <c r="B132" s="9"/>
      <c r="C132" s="9"/>
      <c r="D132" s="7" t="s">
        <v>54</v>
      </c>
      <c r="E132" s="8">
        <v>167.3</v>
      </c>
      <c r="F132" s="9"/>
      <c r="G132" s="9"/>
      <c r="H132" s="9"/>
    </row>
    <row r="133" ht="27" customHeight="1" spans="1:8">
      <c r="A133" s="9"/>
      <c r="B133" s="9"/>
      <c r="C133" s="9"/>
      <c r="D133" s="7" t="s">
        <v>43</v>
      </c>
      <c r="E133" s="8">
        <v>58.1</v>
      </c>
      <c r="F133" s="9"/>
      <c r="G133" s="9"/>
      <c r="H133" s="9"/>
    </row>
    <row r="134" ht="27" customHeight="1" spans="1:8">
      <c r="A134" s="9"/>
      <c r="B134" s="9"/>
      <c r="C134" s="9"/>
      <c r="D134" s="7" t="s">
        <v>89</v>
      </c>
      <c r="E134" s="8">
        <v>57.4</v>
      </c>
      <c r="F134" s="9"/>
      <c r="G134" s="9"/>
      <c r="H134" s="9"/>
    </row>
    <row r="135" ht="27" customHeight="1" spans="1:8">
      <c r="A135" s="9"/>
      <c r="B135" s="9"/>
      <c r="C135" s="9"/>
      <c r="D135" s="7" t="s">
        <v>69</v>
      </c>
      <c r="E135" s="8">
        <v>57.4</v>
      </c>
      <c r="F135" s="9"/>
      <c r="G135" s="9"/>
      <c r="H135" s="9"/>
    </row>
    <row r="136" ht="27" customHeight="1" spans="1:8">
      <c r="A136" s="12"/>
      <c r="B136" s="12"/>
      <c r="C136" s="12"/>
      <c r="D136" s="11" t="s">
        <v>109</v>
      </c>
      <c r="E136" s="11">
        <v>70.7</v>
      </c>
      <c r="F136" s="12"/>
      <c r="G136" s="12"/>
      <c r="H136" s="12"/>
    </row>
    <row r="137" ht="27" customHeight="1" spans="1:8">
      <c r="A137" s="6">
        <v>24</v>
      </c>
      <c r="B137" s="6" t="s">
        <v>107</v>
      </c>
      <c r="C137" s="6" t="s">
        <v>110</v>
      </c>
      <c r="D137" s="7" t="s">
        <v>30</v>
      </c>
      <c r="E137" s="8">
        <v>58.1</v>
      </c>
      <c r="F137" s="6">
        <f>SUM(E137:E141)</f>
        <v>398.3</v>
      </c>
      <c r="G137" s="6">
        <v>50</v>
      </c>
      <c r="H137" s="6">
        <f>G137*F137</f>
        <v>19915</v>
      </c>
    </row>
    <row r="138" customHeight="1" spans="1:8">
      <c r="A138" s="9"/>
      <c r="B138" s="9"/>
      <c r="C138" s="9"/>
      <c r="D138" s="7" t="s">
        <v>43</v>
      </c>
      <c r="E138" s="8">
        <v>58.1</v>
      </c>
      <c r="F138" s="9"/>
      <c r="G138" s="9"/>
      <c r="H138" s="9"/>
    </row>
    <row r="139" ht="27" spans="1:8">
      <c r="A139" s="9"/>
      <c r="B139" s="9"/>
      <c r="C139" s="9"/>
      <c r="D139" s="11" t="s">
        <v>55</v>
      </c>
      <c r="E139" s="11">
        <v>57.4</v>
      </c>
      <c r="F139" s="9"/>
      <c r="G139" s="9"/>
      <c r="H139" s="9"/>
    </row>
    <row r="140" ht="27" spans="1:8">
      <c r="A140" s="9"/>
      <c r="B140" s="9"/>
      <c r="C140" s="9"/>
      <c r="D140" s="11" t="s">
        <v>57</v>
      </c>
      <c r="E140" s="11">
        <v>57.4</v>
      </c>
      <c r="F140" s="9"/>
      <c r="G140" s="9"/>
      <c r="H140" s="9"/>
    </row>
    <row r="141" ht="27" customHeight="1" spans="1:8">
      <c r="A141" s="12"/>
      <c r="B141" s="12"/>
      <c r="C141" s="12"/>
      <c r="D141" s="11" t="s">
        <v>54</v>
      </c>
      <c r="E141" s="11">
        <v>167.3</v>
      </c>
      <c r="F141" s="12"/>
      <c r="G141" s="12"/>
      <c r="H141" s="12"/>
    </row>
    <row r="142" ht="27" customHeight="1" spans="1:8">
      <c r="A142" s="6">
        <v>25</v>
      </c>
      <c r="B142" s="6" t="s">
        <v>107</v>
      </c>
      <c r="C142" s="6" t="s">
        <v>111</v>
      </c>
      <c r="D142" s="7" t="s">
        <v>30</v>
      </c>
      <c r="E142" s="8">
        <v>58.1</v>
      </c>
      <c r="F142" s="6">
        <f>SUM(E142:E149)</f>
        <v>874.3</v>
      </c>
      <c r="G142" s="6">
        <v>70</v>
      </c>
      <c r="H142" s="6">
        <v>60</v>
      </c>
    </row>
    <row r="143" ht="27" spans="1:8">
      <c r="A143" s="9"/>
      <c r="B143" s="9"/>
      <c r="C143" s="9"/>
      <c r="D143" s="11" t="s">
        <v>55</v>
      </c>
      <c r="E143" s="11">
        <v>57.4</v>
      </c>
      <c r="F143" s="9"/>
      <c r="G143" s="9"/>
      <c r="H143" s="9"/>
    </row>
    <row r="144" ht="27" spans="1:8">
      <c r="A144" s="9"/>
      <c r="B144" s="9"/>
      <c r="C144" s="9"/>
      <c r="D144" s="11" t="s">
        <v>57</v>
      </c>
      <c r="E144" s="11">
        <v>57.4</v>
      </c>
      <c r="F144" s="9"/>
      <c r="G144" s="9"/>
      <c r="H144" s="9"/>
    </row>
    <row r="145" ht="27" customHeight="1" spans="1:8">
      <c r="A145" s="9"/>
      <c r="B145" s="9"/>
      <c r="C145" s="9"/>
      <c r="D145" s="11" t="s">
        <v>54</v>
      </c>
      <c r="E145" s="11">
        <v>167.3</v>
      </c>
      <c r="F145" s="9"/>
      <c r="G145" s="9"/>
      <c r="H145" s="9"/>
    </row>
    <row r="146" ht="27" customHeight="1" spans="1:8">
      <c r="A146" s="9"/>
      <c r="B146" s="9"/>
      <c r="C146" s="9"/>
      <c r="D146" s="7" t="s">
        <v>60</v>
      </c>
      <c r="E146" s="10">
        <v>55.3</v>
      </c>
      <c r="F146" s="9"/>
      <c r="G146" s="9"/>
      <c r="H146" s="9"/>
    </row>
    <row r="147" ht="27" customHeight="1" spans="1:8">
      <c r="A147" s="9"/>
      <c r="B147" s="9"/>
      <c r="C147" s="9"/>
      <c r="D147" s="7" t="s">
        <v>43</v>
      </c>
      <c r="E147" s="8">
        <v>58.1</v>
      </c>
      <c r="F147" s="9"/>
      <c r="G147" s="9"/>
      <c r="H147" s="9"/>
    </row>
    <row r="148" ht="27" customHeight="1" spans="1:8">
      <c r="A148" s="9"/>
      <c r="B148" s="9"/>
      <c r="C148" s="9"/>
      <c r="D148" s="7" t="s">
        <v>94</v>
      </c>
      <c r="E148" s="8">
        <v>353.5</v>
      </c>
      <c r="F148" s="9"/>
      <c r="G148" s="9"/>
      <c r="H148" s="9"/>
    </row>
    <row r="149" ht="27" customHeight="1" spans="1:8">
      <c r="A149" s="12"/>
      <c r="B149" s="12"/>
      <c r="C149" s="12"/>
      <c r="D149" s="7" t="s">
        <v>98</v>
      </c>
      <c r="E149" s="8">
        <v>67.2</v>
      </c>
      <c r="F149" s="12"/>
      <c r="G149" s="12"/>
      <c r="H149" s="12"/>
    </row>
    <row r="150" ht="27" customHeight="1" spans="1:8">
      <c r="A150" s="6">
        <v>26</v>
      </c>
      <c r="B150" s="6" t="s">
        <v>112</v>
      </c>
      <c r="C150" s="6" t="s">
        <v>113</v>
      </c>
      <c r="D150" s="11" t="s">
        <v>30</v>
      </c>
      <c r="E150" s="11">
        <v>58.1</v>
      </c>
      <c r="F150" s="6">
        <f>SUM(E150:E155)</f>
        <v>1583.1</v>
      </c>
      <c r="G150" s="6">
        <v>60</v>
      </c>
      <c r="H150" s="6">
        <f>G150*F150</f>
        <v>94986</v>
      </c>
    </row>
    <row r="151" ht="27" customHeight="1" spans="1:8">
      <c r="A151" s="9"/>
      <c r="B151" s="9"/>
      <c r="C151" s="9"/>
      <c r="D151" s="60" t="s">
        <v>114</v>
      </c>
      <c r="E151" s="11">
        <v>245</v>
      </c>
      <c r="F151" s="9"/>
      <c r="G151" s="9"/>
      <c r="H151" s="9"/>
    </row>
    <row r="152" ht="27" customHeight="1" spans="1:8">
      <c r="A152" s="9"/>
      <c r="B152" s="9"/>
      <c r="C152" s="9"/>
      <c r="D152" s="7" t="s">
        <v>115</v>
      </c>
      <c r="E152" s="11">
        <v>320</v>
      </c>
      <c r="F152" s="9"/>
      <c r="G152" s="9"/>
      <c r="H152" s="9"/>
    </row>
    <row r="153" ht="27" customHeight="1" spans="1:8">
      <c r="A153" s="9"/>
      <c r="B153" s="9"/>
      <c r="C153" s="9"/>
      <c r="D153" s="7" t="s">
        <v>116</v>
      </c>
      <c r="E153" s="11">
        <v>320</v>
      </c>
      <c r="F153" s="9"/>
      <c r="G153" s="9"/>
      <c r="H153" s="9"/>
    </row>
    <row r="154" ht="27" customHeight="1" spans="1:8">
      <c r="A154" s="9"/>
      <c r="B154" s="9"/>
      <c r="C154" s="9"/>
      <c r="D154" s="11" t="s">
        <v>117</v>
      </c>
      <c r="E154" s="11">
        <v>320</v>
      </c>
      <c r="F154" s="9"/>
      <c r="G154" s="9"/>
      <c r="H154" s="9"/>
    </row>
    <row r="155" ht="27" spans="1:8">
      <c r="A155" s="12"/>
      <c r="B155" s="12"/>
      <c r="C155" s="12"/>
      <c r="D155" s="16" t="s">
        <v>118</v>
      </c>
      <c r="E155" s="11">
        <v>320</v>
      </c>
      <c r="F155" s="12"/>
      <c r="G155" s="12"/>
      <c r="H155" s="12"/>
    </row>
    <row r="156" ht="27" customHeight="1" spans="1:8">
      <c r="A156" s="6">
        <v>27</v>
      </c>
      <c r="B156" s="6" t="s">
        <v>119</v>
      </c>
      <c r="C156" s="6" t="s">
        <v>120</v>
      </c>
      <c r="D156" s="11" t="s">
        <v>30</v>
      </c>
      <c r="E156" s="11">
        <v>58.1</v>
      </c>
      <c r="F156" s="6">
        <f>SUM(E156:E161)</f>
        <v>416.5</v>
      </c>
      <c r="G156" s="6">
        <v>110</v>
      </c>
      <c r="H156" s="6">
        <f>G156*F156</f>
        <v>45815</v>
      </c>
    </row>
    <row r="157" ht="27" customHeight="1" spans="1:8">
      <c r="A157" s="9"/>
      <c r="B157" s="9"/>
      <c r="C157" s="9"/>
      <c r="D157" s="7" t="s">
        <v>121</v>
      </c>
      <c r="E157" s="11">
        <v>43.4</v>
      </c>
      <c r="F157" s="9"/>
      <c r="G157" s="9"/>
      <c r="H157" s="9"/>
    </row>
    <row r="158" ht="27" customHeight="1" spans="1:8">
      <c r="A158" s="9"/>
      <c r="B158" s="9"/>
      <c r="C158" s="9"/>
      <c r="D158" s="7" t="s">
        <v>122</v>
      </c>
      <c r="E158" s="11">
        <v>36.4</v>
      </c>
      <c r="F158" s="9"/>
      <c r="G158" s="9"/>
      <c r="H158" s="9"/>
    </row>
    <row r="159" ht="27" customHeight="1" spans="1:8">
      <c r="A159" s="9"/>
      <c r="B159" s="9"/>
      <c r="C159" s="9"/>
      <c r="D159" s="11" t="s">
        <v>123</v>
      </c>
      <c r="E159" s="11">
        <v>56</v>
      </c>
      <c r="F159" s="9"/>
      <c r="G159" s="9"/>
      <c r="H159" s="9"/>
    </row>
    <row r="160" ht="27" customHeight="1" spans="1:8">
      <c r="A160" s="9"/>
      <c r="B160" s="9"/>
      <c r="C160" s="9"/>
      <c r="D160" s="11" t="s">
        <v>54</v>
      </c>
      <c r="E160" s="11">
        <v>167.3</v>
      </c>
      <c r="F160" s="9"/>
      <c r="G160" s="9"/>
      <c r="H160" s="9"/>
    </row>
    <row r="161" ht="27" customHeight="1" spans="1:8">
      <c r="A161" s="12"/>
      <c r="B161" s="12"/>
      <c r="C161" s="12"/>
      <c r="D161" s="7" t="s">
        <v>60</v>
      </c>
      <c r="E161" s="10">
        <v>55.3</v>
      </c>
      <c r="F161" s="12"/>
      <c r="G161" s="12"/>
      <c r="H161" s="12"/>
    </row>
    <row r="162" ht="27" customHeight="1" spans="1:8">
      <c r="A162" s="6">
        <v>28</v>
      </c>
      <c r="B162" s="6" t="s">
        <v>119</v>
      </c>
      <c r="C162" s="6" t="s">
        <v>124</v>
      </c>
      <c r="D162" s="11" t="s">
        <v>30</v>
      </c>
      <c r="E162" s="11">
        <v>58.1</v>
      </c>
      <c r="F162" s="6">
        <f>SUM(E162:E166)</f>
        <v>375.9</v>
      </c>
      <c r="G162" s="6">
        <v>60</v>
      </c>
      <c r="H162" s="6">
        <f>G162*F162</f>
        <v>22554</v>
      </c>
    </row>
    <row r="163" ht="27" customHeight="1" spans="1:8">
      <c r="A163" s="9"/>
      <c r="B163" s="9"/>
      <c r="C163" s="9"/>
      <c r="D163" s="11" t="s">
        <v>122</v>
      </c>
      <c r="E163" s="11">
        <v>36.4</v>
      </c>
      <c r="F163" s="9"/>
      <c r="G163" s="9"/>
      <c r="H163" s="9"/>
    </row>
    <row r="164" ht="27" customHeight="1" spans="1:8">
      <c r="A164" s="9"/>
      <c r="B164" s="9"/>
      <c r="C164" s="9"/>
      <c r="D164" s="11" t="s">
        <v>125</v>
      </c>
      <c r="E164" s="11">
        <v>56</v>
      </c>
      <c r="F164" s="9"/>
      <c r="G164" s="9"/>
      <c r="H164" s="9"/>
    </row>
    <row r="165" ht="27" customHeight="1" spans="1:8">
      <c r="A165" s="9"/>
      <c r="B165" s="9"/>
      <c r="C165" s="9"/>
      <c r="D165" s="11" t="s">
        <v>54</v>
      </c>
      <c r="E165" s="11">
        <v>167.3</v>
      </c>
      <c r="F165" s="9"/>
      <c r="G165" s="9"/>
      <c r="H165" s="9"/>
    </row>
    <row r="166" ht="27" customHeight="1" spans="1:8">
      <c r="A166" s="12"/>
      <c r="B166" s="12"/>
      <c r="C166" s="12"/>
      <c r="D166" s="11" t="s">
        <v>43</v>
      </c>
      <c r="E166" s="11">
        <v>58.1</v>
      </c>
      <c r="F166" s="12"/>
      <c r="G166" s="12"/>
      <c r="H166" s="12"/>
    </row>
    <row r="167" ht="27" customHeight="1" spans="1:8">
      <c r="A167" s="6">
        <v>29</v>
      </c>
      <c r="B167" s="6" t="s">
        <v>126</v>
      </c>
      <c r="C167" s="6" t="s">
        <v>127</v>
      </c>
      <c r="D167" s="11" t="s">
        <v>30</v>
      </c>
      <c r="E167" s="11">
        <v>58.1</v>
      </c>
      <c r="F167" s="6">
        <f>SUM(E167:E176)</f>
        <v>865.3</v>
      </c>
      <c r="G167" s="6">
        <v>100</v>
      </c>
      <c r="H167" s="6">
        <f>G167*F167</f>
        <v>86530</v>
      </c>
    </row>
    <row r="168" ht="27" customHeight="1" spans="1:8">
      <c r="A168" s="9"/>
      <c r="B168" s="9"/>
      <c r="C168" s="9"/>
      <c r="D168" s="7" t="s">
        <v>43</v>
      </c>
      <c r="E168" s="8">
        <v>58.1</v>
      </c>
      <c r="F168" s="9"/>
      <c r="G168" s="9"/>
      <c r="H168" s="9"/>
    </row>
    <row r="169" ht="27" customHeight="1" spans="1:8">
      <c r="A169" s="9"/>
      <c r="B169" s="9"/>
      <c r="C169" s="9"/>
      <c r="D169" s="7" t="s">
        <v>60</v>
      </c>
      <c r="E169" s="8">
        <v>55.3</v>
      </c>
      <c r="F169" s="9"/>
      <c r="G169" s="9"/>
      <c r="H169" s="9"/>
    </row>
    <row r="170" ht="27" spans="1:8">
      <c r="A170" s="9"/>
      <c r="B170" s="9"/>
      <c r="C170" s="9"/>
      <c r="D170" s="11" t="s">
        <v>55</v>
      </c>
      <c r="E170" s="8">
        <v>57.4</v>
      </c>
      <c r="F170" s="9"/>
      <c r="G170" s="9"/>
      <c r="H170" s="9"/>
    </row>
    <row r="171" ht="27" spans="1:8">
      <c r="A171" s="9"/>
      <c r="B171" s="9"/>
      <c r="C171" s="9"/>
      <c r="D171" s="11" t="s">
        <v>57</v>
      </c>
      <c r="E171" s="8">
        <v>57.4</v>
      </c>
      <c r="F171" s="9"/>
      <c r="G171" s="9"/>
      <c r="H171" s="9"/>
    </row>
    <row r="172" ht="27" spans="1:8">
      <c r="A172" s="9"/>
      <c r="B172" s="9"/>
      <c r="C172" s="9"/>
      <c r="D172" s="11" t="s">
        <v>58</v>
      </c>
      <c r="E172" s="8">
        <v>57.4</v>
      </c>
      <c r="F172" s="9"/>
      <c r="G172" s="9"/>
      <c r="H172" s="9"/>
    </row>
    <row r="173" ht="27" customHeight="1" spans="1:8">
      <c r="A173" s="9"/>
      <c r="B173" s="9"/>
      <c r="C173" s="9"/>
      <c r="D173" s="7" t="s">
        <v>54</v>
      </c>
      <c r="E173" s="8">
        <v>167.3</v>
      </c>
      <c r="F173" s="9"/>
      <c r="G173" s="9"/>
      <c r="H173" s="9"/>
    </row>
    <row r="174" ht="27" customHeight="1" spans="1:8">
      <c r="A174" s="9"/>
      <c r="B174" s="9"/>
      <c r="C174" s="9"/>
      <c r="D174" s="7" t="s">
        <v>60</v>
      </c>
      <c r="E174" s="10">
        <v>55.3</v>
      </c>
      <c r="F174" s="9"/>
      <c r="G174" s="9"/>
      <c r="H174" s="9"/>
    </row>
    <row r="175" ht="27" customHeight="1" spans="1:8">
      <c r="A175" s="9"/>
      <c r="B175" s="9"/>
      <c r="C175" s="9"/>
      <c r="D175" s="7" t="s">
        <v>128</v>
      </c>
      <c r="E175" s="8">
        <v>250</v>
      </c>
      <c r="F175" s="9"/>
      <c r="G175" s="9"/>
      <c r="H175" s="9"/>
    </row>
    <row r="176" ht="27" spans="1:8">
      <c r="A176" s="12"/>
      <c r="B176" s="12"/>
      <c r="C176" s="12"/>
      <c r="D176" s="7" t="s">
        <v>67</v>
      </c>
      <c r="E176" s="8">
        <v>49</v>
      </c>
      <c r="F176" s="12"/>
      <c r="G176" s="12"/>
      <c r="H176" s="12"/>
    </row>
    <row r="177" ht="22" customHeight="1" spans="1:8">
      <c r="A177" s="6">
        <v>30</v>
      </c>
      <c r="B177" s="6" t="s">
        <v>129</v>
      </c>
      <c r="C177" s="6" t="s">
        <v>130</v>
      </c>
      <c r="D177" s="7" t="s">
        <v>30</v>
      </c>
      <c r="E177" s="8">
        <v>58.1</v>
      </c>
      <c r="F177" s="6">
        <f>SUM(E177:E186)</f>
        <v>989.1</v>
      </c>
      <c r="G177" s="6">
        <v>100</v>
      </c>
      <c r="H177" s="6">
        <f>G177*F177</f>
        <v>98910</v>
      </c>
    </row>
    <row r="178" ht="22" customHeight="1" spans="1:8">
      <c r="A178" s="9"/>
      <c r="B178" s="9"/>
      <c r="C178" s="9"/>
      <c r="D178" s="7" t="s">
        <v>54</v>
      </c>
      <c r="E178" s="11">
        <v>167.3</v>
      </c>
      <c r="F178" s="9"/>
      <c r="G178" s="9"/>
      <c r="H178" s="9"/>
    </row>
    <row r="179" ht="22" customHeight="1" spans="1:8">
      <c r="A179" s="9"/>
      <c r="B179" s="9"/>
      <c r="C179" s="9"/>
      <c r="D179" s="7" t="s">
        <v>60</v>
      </c>
      <c r="E179" s="10">
        <v>55.3</v>
      </c>
      <c r="F179" s="9"/>
      <c r="G179" s="9"/>
      <c r="H179" s="9"/>
    </row>
    <row r="180" ht="22" customHeight="1" spans="1:8">
      <c r="A180" s="9"/>
      <c r="B180" s="9"/>
      <c r="C180" s="9"/>
      <c r="D180" s="7" t="s">
        <v>89</v>
      </c>
      <c r="E180" s="10">
        <v>57.4</v>
      </c>
      <c r="F180" s="9"/>
      <c r="G180" s="9"/>
      <c r="H180" s="9"/>
    </row>
    <row r="181" ht="22" customHeight="1" spans="1:8">
      <c r="A181" s="9"/>
      <c r="B181" s="9"/>
      <c r="C181" s="9"/>
      <c r="D181" s="7" t="s">
        <v>69</v>
      </c>
      <c r="E181" s="11">
        <v>57.4</v>
      </c>
      <c r="F181" s="9"/>
      <c r="G181" s="9"/>
      <c r="H181" s="9"/>
    </row>
    <row r="182" ht="22" customHeight="1" spans="1:8">
      <c r="A182" s="9"/>
      <c r="B182" s="9"/>
      <c r="C182" s="9"/>
      <c r="D182" s="11" t="s">
        <v>43</v>
      </c>
      <c r="E182" s="11">
        <v>58.1</v>
      </c>
      <c r="F182" s="9"/>
      <c r="G182" s="9"/>
      <c r="H182" s="9"/>
    </row>
    <row r="183" ht="27" spans="1:8">
      <c r="A183" s="9"/>
      <c r="B183" s="9"/>
      <c r="C183" s="9"/>
      <c r="D183" s="11" t="s">
        <v>55</v>
      </c>
      <c r="E183" s="11">
        <v>57.4</v>
      </c>
      <c r="F183" s="9"/>
      <c r="G183" s="9"/>
      <c r="H183" s="9"/>
    </row>
    <row r="184" ht="27" spans="1:8">
      <c r="A184" s="9"/>
      <c r="B184" s="9"/>
      <c r="C184" s="9"/>
      <c r="D184" s="11" t="s">
        <v>57</v>
      </c>
      <c r="E184" s="11">
        <v>57.4</v>
      </c>
      <c r="F184" s="9"/>
      <c r="G184" s="9"/>
      <c r="H184" s="9"/>
    </row>
    <row r="185" ht="22" customHeight="1" spans="1:8">
      <c r="A185" s="9"/>
      <c r="B185" s="9"/>
      <c r="C185" s="9"/>
      <c r="D185" s="7" t="s">
        <v>94</v>
      </c>
      <c r="E185" s="8">
        <v>353.5</v>
      </c>
      <c r="F185" s="9"/>
      <c r="G185" s="9"/>
      <c r="H185" s="9"/>
    </row>
    <row r="186" ht="22" customHeight="1" spans="1:8">
      <c r="A186" s="12"/>
      <c r="B186" s="12"/>
      <c r="C186" s="12"/>
      <c r="D186" s="7" t="s">
        <v>98</v>
      </c>
      <c r="E186" s="8">
        <v>67.2</v>
      </c>
      <c r="F186" s="12"/>
      <c r="G186" s="12"/>
      <c r="H186" s="12"/>
    </row>
    <row r="187" ht="22" customHeight="1" spans="1:8">
      <c r="A187" s="6">
        <v>31</v>
      </c>
      <c r="B187" s="6" t="s">
        <v>131</v>
      </c>
      <c r="C187" s="6" t="s">
        <v>132</v>
      </c>
      <c r="D187" s="7" t="s">
        <v>30</v>
      </c>
      <c r="E187" s="8">
        <v>58.1</v>
      </c>
      <c r="F187" s="6">
        <f>SUM(E187:E193)</f>
        <v>745.6</v>
      </c>
      <c r="G187" s="6">
        <v>120</v>
      </c>
      <c r="H187" s="6">
        <f>G187*F187</f>
        <v>89472</v>
      </c>
    </row>
    <row r="188" ht="22" customHeight="1" spans="1:8">
      <c r="A188" s="9"/>
      <c r="B188" s="9"/>
      <c r="C188" s="9"/>
      <c r="D188" s="7" t="s">
        <v>133</v>
      </c>
      <c r="E188" s="8">
        <v>78.4</v>
      </c>
      <c r="F188" s="9"/>
      <c r="G188" s="9"/>
      <c r="H188" s="9"/>
    </row>
    <row r="189" ht="22" customHeight="1" spans="1:8">
      <c r="A189" s="9"/>
      <c r="B189" s="9"/>
      <c r="C189" s="9"/>
      <c r="D189" s="7" t="s">
        <v>128</v>
      </c>
      <c r="E189" s="8">
        <v>250</v>
      </c>
      <c r="F189" s="9"/>
      <c r="G189" s="9"/>
      <c r="H189" s="9"/>
    </row>
    <row r="190" ht="22" customHeight="1" spans="1:8">
      <c r="A190" s="9"/>
      <c r="B190" s="9"/>
      <c r="C190" s="9"/>
      <c r="D190" s="7" t="s">
        <v>54</v>
      </c>
      <c r="E190" s="8">
        <v>167.3</v>
      </c>
      <c r="F190" s="9"/>
      <c r="G190" s="9"/>
      <c r="H190" s="9"/>
    </row>
    <row r="191" ht="22" customHeight="1" spans="1:8">
      <c r="A191" s="9"/>
      <c r="B191" s="9"/>
      <c r="C191" s="9"/>
      <c r="D191" s="7" t="s">
        <v>60</v>
      </c>
      <c r="E191" s="8">
        <v>55.3</v>
      </c>
      <c r="F191" s="9"/>
      <c r="G191" s="9"/>
      <c r="H191" s="9"/>
    </row>
    <row r="192" ht="22" customHeight="1" spans="1:8">
      <c r="A192" s="9"/>
      <c r="B192" s="9"/>
      <c r="C192" s="9"/>
      <c r="D192" s="7" t="s">
        <v>47</v>
      </c>
      <c r="E192" s="8">
        <v>78.4</v>
      </c>
      <c r="F192" s="9"/>
      <c r="G192" s="9"/>
      <c r="H192" s="9"/>
    </row>
    <row r="193" ht="22" customHeight="1" spans="1:8">
      <c r="A193" s="12"/>
      <c r="B193" s="12"/>
      <c r="C193" s="12"/>
      <c r="D193" s="7" t="s">
        <v>43</v>
      </c>
      <c r="E193" s="8">
        <v>58.1</v>
      </c>
      <c r="F193" s="12"/>
      <c r="G193" s="12"/>
      <c r="H193" s="12"/>
    </row>
    <row r="194" ht="22" customHeight="1" spans="1:8">
      <c r="A194" s="6">
        <v>32</v>
      </c>
      <c r="B194" s="6" t="s">
        <v>134</v>
      </c>
      <c r="C194" s="6" t="s">
        <v>135</v>
      </c>
      <c r="D194" s="7" t="s">
        <v>30</v>
      </c>
      <c r="E194" s="11">
        <v>58.1</v>
      </c>
      <c r="F194" s="6">
        <f>SUM(E194:E199)</f>
        <v>697.9</v>
      </c>
      <c r="G194" s="6">
        <v>60</v>
      </c>
      <c r="H194" s="6">
        <f>G194*F194</f>
        <v>41874</v>
      </c>
    </row>
    <row r="195" ht="22" customHeight="1" spans="1:8">
      <c r="A195" s="9"/>
      <c r="B195" s="9"/>
      <c r="C195" s="9"/>
      <c r="D195" s="7" t="s">
        <v>31</v>
      </c>
      <c r="E195" s="11">
        <v>100.8</v>
      </c>
      <c r="F195" s="9"/>
      <c r="G195" s="9"/>
      <c r="H195" s="9"/>
    </row>
    <row r="196" ht="27" spans="1:8">
      <c r="A196" s="9"/>
      <c r="B196" s="9"/>
      <c r="C196" s="9"/>
      <c r="D196" s="11" t="s">
        <v>55</v>
      </c>
      <c r="E196" s="11">
        <v>57.4</v>
      </c>
      <c r="F196" s="9"/>
      <c r="G196" s="9"/>
      <c r="H196" s="9"/>
    </row>
    <row r="197" ht="27" spans="1:8">
      <c r="A197" s="9"/>
      <c r="B197" s="9"/>
      <c r="C197" s="9"/>
      <c r="D197" s="11" t="s">
        <v>57</v>
      </c>
      <c r="E197" s="11">
        <v>57.4</v>
      </c>
      <c r="F197" s="9"/>
      <c r="G197" s="9"/>
      <c r="H197" s="9"/>
    </row>
    <row r="198" ht="22" customHeight="1" spans="1:8">
      <c r="A198" s="9"/>
      <c r="B198" s="9"/>
      <c r="C198" s="9"/>
      <c r="D198" s="7" t="s">
        <v>93</v>
      </c>
      <c r="E198" s="8">
        <v>70.7</v>
      </c>
      <c r="F198" s="9"/>
      <c r="G198" s="9"/>
      <c r="H198" s="9"/>
    </row>
    <row r="199" ht="22" customHeight="1" spans="1:8">
      <c r="A199" s="12"/>
      <c r="B199" s="12"/>
      <c r="C199" s="12"/>
      <c r="D199" s="7" t="s">
        <v>94</v>
      </c>
      <c r="E199" s="8">
        <v>353.5</v>
      </c>
      <c r="F199" s="12"/>
      <c r="G199" s="12"/>
      <c r="H199" s="12"/>
    </row>
    <row r="200" ht="22" customHeight="1" spans="1:8">
      <c r="A200" s="6">
        <v>33</v>
      </c>
      <c r="B200" s="6" t="s">
        <v>136</v>
      </c>
      <c r="C200" s="6" t="s">
        <v>137</v>
      </c>
      <c r="D200" s="7" t="s">
        <v>30</v>
      </c>
      <c r="E200" s="8">
        <v>58.1</v>
      </c>
      <c r="F200" s="6">
        <f>SUM(E200:E202)</f>
        <v>935.1</v>
      </c>
      <c r="G200" s="6">
        <v>30</v>
      </c>
      <c r="H200" s="6">
        <f>G200*F200</f>
        <v>28053</v>
      </c>
    </row>
    <row r="201" ht="22" customHeight="1" spans="1:8">
      <c r="A201" s="9"/>
      <c r="B201" s="9"/>
      <c r="C201" s="9"/>
      <c r="D201" s="7" t="s">
        <v>138</v>
      </c>
      <c r="E201" s="8">
        <v>77</v>
      </c>
      <c r="F201" s="9"/>
      <c r="G201" s="9"/>
      <c r="H201" s="9"/>
    </row>
    <row r="202" ht="22" customHeight="1" spans="1:8">
      <c r="A202" s="12"/>
      <c r="B202" s="12"/>
      <c r="C202" s="12"/>
      <c r="D202" s="7" t="s">
        <v>139</v>
      </c>
      <c r="E202" s="8">
        <v>800</v>
      </c>
      <c r="F202" s="12"/>
      <c r="G202" s="12"/>
      <c r="H202" s="12"/>
    </row>
    <row r="203" ht="22" customHeight="1" spans="1:8">
      <c r="A203" s="6">
        <v>34</v>
      </c>
      <c r="B203" s="6" t="s">
        <v>140</v>
      </c>
      <c r="C203" s="6" t="s">
        <v>141</v>
      </c>
      <c r="D203" s="7" t="s">
        <v>30</v>
      </c>
      <c r="E203" s="11">
        <v>58.1</v>
      </c>
      <c r="F203" s="6">
        <f>SUM(E203:E208)</f>
        <v>560.2</v>
      </c>
      <c r="G203" s="6">
        <v>60</v>
      </c>
      <c r="H203" s="6">
        <f>G203*F203</f>
        <v>33612</v>
      </c>
    </row>
    <row r="204" ht="22" customHeight="1" spans="1:8">
      <c r="A204" s="9"/>
      <c r="B204" s="9"/>
      <c r="C204" s="9"/>
      <c r="D204" s="7" t="s">
        <v>142</v>
      </c>
      <c r="E204" s="11">
        <v>196</v>
      </c>
      <c r="F204" s="9"/>
      <c r="G204" s="9"/>
      <c r="H204" s="9"/>
    </row>
    <row r="205" ht="22" customHeight="1" spans="1:8">
      <c r="A205" s="9"/>
      <c r="B205" s="9"/>
      <c r="C205" s="9"/>
      <c r="D205" s="7" t="s">
        <v>143</v>
      </c>
      <c r="E205" s="11">
        <v>51.8</v>
      </c>
      <c r="F205" s="9"/>
      <c r="G205" s="9"/>
      <c r="H205" s="9"/>
    </row>
    <row r="206" ht="22" customHeight="1" spans="1:8">
      <c r="A206" s="9"/>
      <c r="B206" s="9"/>
      <c r="C206" s="9"/>
      <c r="D206" s="7" t="s">
        <v>144</v>
      </c>
      <c r="E206" s="11">
        <v>46.2</v>
      </c>
      <c r="F206" s="9"/>
      <c r="G206" s="9"/>
      <c r="H206" s="9"/>
    </row>
    <row r="207" ht="22" customHeight="1" spans="1:8">
      <c r="A207" s="9"/>
      <c r="B207" s="9"/>
      <c r="C207" s="9"/>
      <c r="D207" s="7" t="s">
        <v>43</v>
      </c>
      <c r="E207" s="11">
        <v>58.1</v>
      </c>
      <c r="F207" s="9"/>
      <c r="G207" s="9"/>
      <c r="H207" s="9"/>
    </row>
    <row r="208" ht="22" customHeight="1" spans="1:8">
      <c r="A208" s="12"/>
      <c r="B208" s="12"/>
      <c r="C208" s="12"/>
      <c r="D208" s="7" t="s">
        <v>145</v>
      </c>
      <c r="E208" s="11">
        <v>150</v>
      </c>
      <c r="F208" s="12"/>
      <c r="G208" s="12"/>
      <c r="H208" s="12"/>
    </row>
    <row r="209" customHeight="1" spans="1:8">
      <c r="A209" s="6">
        <v>35</v>
      </c>
      <c r="B209" s="6" t="s">
        <v>146</v>
      </c>
      <c r="C209" s="6" t="s">
        <v>147</v>
      </c>
      <c r="D209" s="7" t="s">
        <v>30</v>
      </c>
      <c r="E209" s="11">
        <v>58.1</v>
      </c>
      <c r="F209" s="6">
        <f>SUM(E209:E212)</f>
        <v>231</v>
      </c>
      <c r="G209" s="6">
        <v>40</v>
      </c>
      <c r="H209" s="6">
        <f>G209*F209</f>
        <v>9240</v>
      </c>
    </row>
    <row r="210" ht="27" spans="1:8">
      <c r="A210" s="9"/>
      <c r="B210" s="9"/>
      <c r="C210" s="9"/>
      <c r="D210" s="11" t="s">
        <v>55</v>
      </c>
      <c r="E210" s="11">
        <v>57.4</v>
      </c>
      <c r="F210" s="9"/>
      <c r="G210" s="9"/>
      <c r="H210" s="9"/>
    </row>
    <row r="211" ht="27" spans="1:8">
      <c r="A211" s="9"/>
      <c r="B211" s="9"/>
      <c r="C211" s="9"/>
      <c r="D211" s="11" t="s">
        <v>57</v>
      </c>
      <c r="E211" s="11">
        <v>57.4</v>
      </c>
      <c r="F211" s="9"/>
      <c r="G211" s="9"/>
      <c r="H211" s="9"/>
    </row>
    <row r="212" customHeight="1" spans="1:8">
      <c r="A212" s="12"/>
      <c r="B212" s="12"/>
      <c r="C212" s="12"/>
      <c r="D212" s="7" t="s">
        <v>43</v>
      </c>
      <c r="E212" s="8">
        <v>58.1</v>
      </c>
      <c r="F212" s="12"/>
      <c r="G212" s="12"/>
      <c r="H212" s="12"/>
    </row>
    <row r="213" customHeight="1" spans="1:8">
      <c r="A213" s="6">
        <v>36</v>
      </c>
      <c r="B213" s="6" t="s">
        <v>146</v>
      </c>
      <c r="C213" s="6" t="s">
        <v>148</v>
      </c>
      <c r="D213" s="7" t="s">
        <v>30</v>
      </c>
      <c r="E213" s="11">
        <v>58.1</v>
      </c>
      <c r="F213" s="6">
        <f>SUM(E213:E219)</f>
        <v>1369.7</v>
      </c>
      <c r="G213" s="6">
        <v>60</v>
      </c>
      <c r="H213" s="6">
        <f>G213*F213</f>
        <v>82182</v>
      </c>
    </row>
    <row r="214" customHeight="1" spans="1:8">
      <c r="A214" s="9"/>
      <c r="B214" s="9"/>
      <c r="C214" s="9"/>
      <c r="D214" s="7" t="s">
        <v>31</v>
      </c>
      <c r="E214" s="11">
        <v>100.8</v>
      </c>
      <c r="F214" s="9"/>
      <c r="G214" s="9"/>
      <c r="H214" s="9"/>
    </row>
    <row r="215" customHeight="1" spans="1:8">
      <c r="A215" s="9"/>
      <c r="B215" s="9"/>
      <c r="C215" s="9"/>
      <c r="D215" s="7" t="s">
        <v>149</v>
      </c>
      <c r="E215" s="11">
        <v>500</v>
      </c>
      <c r="F215" s="9"/>
      <c r="G215" s="9"/>
      <c r="H215" s="9"/>
    </row>
    <row r="216" customHeight="1" spans="1:8">
      <c r="A216" s="9"/>
      <c r="B216" s="9"/>
      <c r="C216" s="9"/>
      <c r="D216" s="7" t="s">
        <v>150</v>
      </c>
      <c r="E216" s="11">
        <v>196</v>
      </c>
      <c r="F216" s="9"/>
      <c r="G216" s="9"/>
      <c r="H216" s="9"/>
    </row>
    <row r="217" customHeight="1" spans="1:8">
      <c r="A217" s="9"/>
      <c r="B217" s="9"/>
      <c r="C217" s="9"/>
      <c r="D217" s="11" t="s">
        <v>151</v>
      </c>
      <c r="E217" s="11">
        <v>400</v>
      </c>
      <c r="F217" s="9"/>
      <c r="G217" s="9"/>
      <c r="H217" s="9"/>
    </row>
    <row r="218" customHeight="1" spans="1:8">
      <c r="A218" s="9"/>
      <c r="B218" s="9"/>
      <c r="C218" s="9"/>
      <c r="D218" s="7" t="s">
        <v>152</v>
      </c>
      <c r="E218" s="11">
        <v>57.4</v>
      </c>
      <c r="F218" s="9"/>
      <c r="G218" s="9"/>
      <c r="H218" s="9"/>
    </row>
    <row r="219" customHeight="1" spans="1:8">
      <c r="A219" s="12"/>
      <c r="B219" s="12"/>
      <c r="C219" s="12"/>
      <c r="D219" s="7" t="s">
        <v>153</v>
      </c>
      <c r="E219" s="11">
        <v>57.4</v>
      </c>
      <c r="F219" s="12"/>
      <c r="G219" s="12"/>
      <c r="H219" s="12"/>
    </row>
    <row r="220" customHeight="1" spans="1:8">
      <c r="A220" s="6">
        <v>37</v>
      </c>
      <c r="B220" s="6" t="s">
        <v>154</v>
      </c>
      <c r="C220" s="6" t="s">
        <v>154</v>
      </c>
      <c r="D220" s="7" t="s">
        <v>30</v>
      </c>
      <c r="E220" s="8">
        <v>58.1</v>
      </c>
      <c r="F220" s="6">
        <f>SUM(E220:E222)</f>
        <v>222.6</v>
      </c>
      <c r="G220" s="6">
        <v>60</v>
      </c>
      <c r="H220" s="6">
        <f>G220*F220</f>
        <v>13356</v>
      </c>
    </row>
    <row r="221" customHeight="1" spans="1:8">
      <c r="A221" s="9"/>
      <c r="B221" s="9"/>
      <c r="C221" s="9"/>
      <c r="D221" s="7" t="s">
        <v>97</v>
      </c>
      <c r="E221" s="8">
        <v>105</v>
      </c>
      <c r="F221" s="9"/>
      <c r="G221" s="9"/>
      <c r="H221" s="9"/>
    </row>
    <row r="222" customHeight="1" spans="1:8">
      <c r="A222" s="12"/>
      <c r="B222" s="12"/>
      <c r="C222" s="12"/>
      <c r="D222" s="7" t="s">
        <v>43</v>
      </c>
      <c r="E222" s="8">
        <v>59.5</v>
      </c>
      <c r="F222" s="12"/>
      <c r="G222" s="12"/>
      <c r="H222" s="12"/>
    </row>
    <row r="223" ht="23" customHeight="1" spans="1:8">
      <c r="A223" s="6">
        <v>38</v>
      </c>
      <c r="B223" s="6" t="s">
        <v>155</v>
      </c>
      <c r="C223" s="6" t="s">
        <v>155</v>
      </c>
      <c r="D223" s="7" t="s">
        <v>30</v>
      </c>
      <c r="E223" s="8">
        <v>58.1</v>
      </c>
      <c r="F223" s="6">
        <f>SUM(E223:E232)</f>
        <v>1261.8</v>
      </c>
      <c r="G223" s="6">
        <v>150</v>
      </c>
      <c r="H223" s="6">
        <f>G223*F223</f>
        <v>189270</v>
      </c>
    </row>
    <row r="224" ht="23" customHeight="1" spans="1:8">
      <c r="A224" s="9"/>
      <c r="B224" s="9"/>
      <c r="C224" s="9"/>
      <c r="D224" s="10" t="s">
        <v>47</v>
      </c>
      <c r="E224" s="10">
        <v>29.4</v>
      </c>
      <c r="F224" s="9"/>
      <c r="G224" s="9"/>
      <c r="H224" s="9"/>
    </row>
    <row r="225" ht="23" customHeight="1" spans="1:8">
      <c r="A225" s="9"/>
      <c r="B225" s="9"/>
      <c r="C225" s="9"/>
      <c r="D225" s="7" t="s">
        <v>97</v>
      </c>
      <c r="E225" s="8">
        <v>105</v>
      </c>
      <c r="F225" s="9"/>
      <c r="G225" s="9"/>
      <c r="H225" s="9"/>
    </row>
    <row r="226" ht="23" customHeight="1" spans="1:8">
      <c r="A226" s="9"/>
      <c r="B226" s="9"/>
      <c r="C226" s="9"/>
      <c r="D226" s="7" t="s">
        <v>54</v>
      </c>
      <c r="E226" s="8">
        <v>167.3</v>
      </c>
      <c r="F226" s="9"/>
      <c r="G226" s="9"/>
      <c r="H226" s="9"/>
    </row>
    <row r="227" ht="23" customHeight="1" spans="1:8">
      <c r="A227" s="9"/>
      <c r="B227" s="9"/>
      <c r="C227" s="9"/>
      <c r="D227" s="7" t="s">
        <v>60</v>
      </c>
      <c r="E227" s="8">
        <v>55.3</v>
      </c>
      <c r="F227" s="9"/>
      <c r="G227" s="9"/>
      <c r="H227" s="9"/>
    </row>
    <row r="228" ht="27" spans="1:8">
      <c r="A228" s="9"/>
      <c r="B228" s="9"/>
      <c r="C228" s="9"/>
      <c r="D228" s="11" t="s">
        <v>55</v>
      </c>
      <c r="E228" s="8">
        <v>57.4</v>
      </c>
      <c r="F228" s="9"/>
      <c r="G228" s="9"/>
      <c r="H228" s="9"/>
    </row>
    <row r="229" ht="27" spans="1:8">
      <c r="A229" s="9"/>
      <c r="B229" s="9"/>
      <c r="C229" s="9"/>
      <c r="D229" s="11" t="s">
        <v>57</v>
      </c>
      <c r="E229" s="8">
        <v>57.4</v>
      </c>
      <c r="F229" s="9"/>
      <c r="G229" s="9"/>
      <c r="H229" s="9"/>
    </row>
    <row r="230" customHeight="1" spans="1:8">
      <c r="A230" s="9"/>
      <c r="B230" s="9"/>
      <c r="C230" s="9"/>
      <c r="D230" s="7" t="s">
        <v>133</v>
      </c>
      <c r="E230" s="8">
        <v>78.4</v>
      </c>
      <c r="F230" s="9"/>
      <c r="G230" s="9"/>
      <c r="H230" s="9"/>
    </row>
    <row r="231" customHeight="1" spans="1:8">
      <c r="A231" s="9"/>
      <c r="B231" s="9"/>
      <c r="C231" s="9"/>
      <c r="D231" s="7" t="s">
        <v>156</v>
      </c>
      <c r="E231" s="8">
        <v>300</v>
      </c>
      <c r="F231" s="9"/>
      <c r="G231" s="9"/>
      <c r="H231" s="9"/>
    </row>
    <row r="232" customHeight="1" spans="1:8">
      <c r="A232" s="12"/>
      <c r="B232" s="12"/>
      <c r="C232" s="12"/>
      <c r="D232" s="7" t="s">
        <v>94</v>
      </c>
      <c r="E232" s="8">
        <v>353.5</v>
      </c>
      <c r="F232" s="12"/>
      <c r="G232" s="12"/>
      <c r="H232" s="12"/>
    </row>
    <row r="233" customHeight="1" spans="1:8">
      <c r="A233" s="6">
        <v>39</v>
      </c>
      <c r="B233" s="6" t="s">
        <v>157</v>
      </c>
      <c r="C233" s="6" t="s">
        <v>158</v>
      </c>
      <c r="D233" s="7" t="s">
        <v>30</v>
      </c>
      <c r="E233" s="8">
        <v>58.1</v>
      </c>
      <c r="F233" s="6">
        <f>SUM(E233:E238)</f>
        <v>579.6</v>
      </c>
      <c r="G233" s="6">
        <v>80</v>
      </c>
      <c r="H233" s="6">
        <f>G233*F233</f>
        <v>46368</v>
      </c>
    </row>
    <row r="234" customHeight="1" spans="1:8">
      <c r="A234" s="9"/>
      <c r="B234" s="9"/>
      <c r="C234" s="9"/>
      <c r="D234" s="10" t="s">
        <v>34</v>
      </c>
      <c r="E234" s="10">
        <v>134.4</v>
      </c>
      <c r="F234" s="9"/>
      <c r="G234" s="9"/>
      <c r="H234" s="9"/>
    </row>
    <row r="235" ht="27" spans="1:8">
      <c r="A235" s="9"/>
      <c r="B235" s="9"/>
      <c r="C235" s="9"/>
      <c r="D235" s="11" t="s">
        <v>55</v>
      </c>
      <c r="E235" s="8">
        <v>57.4</v>
      </c>
      <c r="F235" s="9"/>
      <c r="G235" s="9"/>
      <c r="H235" s="9"/>
    </row>
    <row r="236" ht="27" spans="1:8">
      <c r="A236" s="9"/>
      <c r="B236" s="9"/>
      <c r="C236" s="9"/>
      <c r="D236" s="11" t="s">
        <v>57</v>
      </c>
      <c r="E236" s="8">
        <v>57.4</v>
      </c>
      <c r="F236" s="9"/>
      <c r="G236" s="9"/>
      <c r="H236" s="9"/>
    </row>
    <row r="237" customHeight="1" spans="1:8">
      <c r="A237" s="9"/>
      <c r="B237" s="9"/>
      <c r="C237" s="9"/>
      <c r="D237" s="7" t="s">
        <v>54</v>
      </c>
      <c r="E237" s="8">
        <v>167.3</v>
      </c>
      <c r="F237" s="9"/>
      <c r="G237" s="9"/>
      <c r="H237" s="9"/>
    </row>
    <row r="238" customHeight="1" spans="1:8">
      <c r="A238" s="12"/>
      <c r="B238" s="12"/>
      <c r="C238" s="12"/>
      <c r="D238" s="7" t="s">
        <v>97</v>
      </c>
      <c r="E238" s="8">
        <v>105</v>
      </c>
      <c r="F238" s="12"/>
      <c r="G238" s="12"/>
      <c r="H238" s="12"/>
    </row>
    <row r="239" customHeight="1" spans="1:8">
      <c r="A239" s="6">
        <v>40</v>
      </c>
      <c r="B239" s="6" t="s">
        <v>159</v>
      </c>
      <c r="C239" s="6" t="s">
        <v>160</v>
      </c>
      <c r="D239" s="7" t="s">
        <v>30</v>
      </c>
      <c r="E239" s="8">
        <v>58.1</v>
      </c>
      <c r="F239" s="6">
        <f>SUM(E239:E244)</f>
        <v>1179.8</v>
      </c>
      <c r="G239" s="6">
        <v>15</v>
      </c>
      <c r="H239" s="6">
        <f>G239*F239</f>
        <v>17697</v>
      </c>
    </row>
    <row r="240" customHeight="1" spans="1:8">
      <c r="A240" s="9"/>
      <c r="B240" s="9"/>
      <c r="C240" s="9"/>
      <c r="D240" s="11" t="s">
        <v>68</v>
      </c>
      <c r="E240" s="11">
        <v>400</v>
      </c>
      <c r="F240" s="9"/>
      <c r="G240" s="9"/>
      <c r="H240" s="9"/>
    </row>
    <row r="241" ht="27" spans="1:8">
      <c r="A241" s="9"/>
      <c r="B241" s="9"/>
      <c r="C241" s="9"/>
      <c r="D241" s="11" t="s">
        <v>57</v>
      </c>
      <c r="E241" s="8">
        <v>57.4</v>
      </c>
      <c r="F241" s="9"/>
      <c r="G241" s="9"/>
      <c r="H241" s="9"/>
    </row>
    <row r="242" customHeight="1" spans="1:8">
      <c r="A242" s="9"/>
      <c r="B242" s="9"/>
      <c r="C242" s="9"/>
      <c r="D242" s="11" t="s">
        <v>161</v>
      </c>
      <c r="E242" s="8">
        <v>147</v>
      </c>
      <c r="F242" s="9"/>
      <c r="G242" s="9"/>
      <c r="H242" s="9"/>
    </row>
    <row r="243" customHeight="1" spans="1:8">
      <c r="A243" s="9"/>
      <c r="B243" s="9"/>
      <c r="C243" s="9"/>
      <c r="D243" s="7" t="s">
        <v>54</v>
      </c>
      <c r="E243" s="8">
        <v>167.3</v>
      </c>
      <c r="F243" s="9"/>
      <c r="G243" s="9"/>
      <c r="H243" s="9"/>
    </row>
    <row r="244" customHeight="1" spans="1:8">
      <c r="A244" s="12"/>
      <c r="B244" s="12"/>
      <c r="C244" s="12"/>
      <c r="D244" s="7" t="s">
        <v>162</v>
      </c>
      <c r="E244" s="8">
        <v>350</v>
      </c>
      <c r="F244" s="12"/>
      <c r="G244" s="12"/>
      <c r="H244" s="12"/>
    </row>
    <row r="245" customHeight="1" spans="1:8">
      <c r="A245" s="6">
        <v>41</v>
      </c>
      <c r="B245" s="6" t="s">
        <v>163</v>
      </c>
      <c r="C245" s="6" t="s">
        <v>164</v>
      </c>
      <c r="D245" s="7" t="s">
        <v>30</v>
      </c>
      <c r="E245" s="8">
        <v>58.1</v>
      </c>
      <c r="F245" s="6">
        <f>SUM(E245:E253)</f>
        <v>999.8</v>
      </c>
      <c r="G245" s="6">
        <v>30</v>
      </c>
      <c r="H245" s="6">
        <f>G245*F245</f>
        <v>29994</v>
      </c>
    </row>
    <row r="246" customHeight="1" spans="1:8">
      <c r="A246" s="9"/>
      <c r="B246" s="9"/>
      <c r="C246" s="9"/>
      <c r="D246" s="11" t="s">
        <v>165</v>
      </c>
      <c r="E246" s="11">
        <v>100.8</v>
      </c>
      <c r="F246" s="9"/>
      <c r="G246" s="9"/>
      <c r="H246" s="9"/>
    </row>
    <row r="247" customHeight="1" spans="1:8">
      <c r="A247" s="9"/>
      <c r="B247" s="9"/>
      <c r="C247" s="9"/>
      <c r="D247" s="10" t="s">
        <v>31</v>
      </c>
      <c r="E247" s="8">
        <v>100.8</v>
      </c>
      <c r="F247" s="9"/>
      <c r="G247" s="9"/>
      <c r="H247" s="9"/>
    </row>
    <row r="248" customHeight="1" spans="1:8">
      <c r="A248" s="9"/>
      <c r="B248" s="9"/>
      <c r="C248" s="9"/>
      <c r="D248" s="10" t="s">
        <v>150</v>
      </c>
      <c r="E248" s="8">
        <v>196</v>
      </c>
      <c r="F248" s="9"/>
      <c r="G248" s="9"/>
      <c r="H248" s="9"/>
    </row>
    <row r="249" customHeight="1" spans="1:8">
      <c r="A249" s="9"/>
      <c r="B249" s="9"/>
      <c r="C249" s="9"/>
      <c r="D249" s="7" t="s">
        <v>77</v>
      </c>
      <c r="E249" s="8">
        <v>70.7</v>
      </c>
      <c r="F249" s="9"/>
      <c r="G249" s="9"/>
      <c r="H249" s="9"/>
    </row>
    <row r="250" customHeight="1" spans="1:8">
      <c r="A250" s="9"/>
      <c r="B250" s="9"/>
      <c r="C250" s="9"/>
      <c r="D250" s="7" t="s">
        <v>78</v>
      </c>
      <c r="E250" s="8">
        <v>150</v>
      </c>
      <c r="F250" s="9"/>
      <c r="G250" s="9"/>
      <c r="H250" s="9"/>
    </row>
    <row r="251" customHeight="1" spans="1:8">
      <c r="A251" s="9"/>
      <c r="B251" s="9"/>
      <c r="C251" s="9"/>
      <c r="D251" s="7" t="s">
        <v>166</v>
      </c>
      <c r="E251" s="8">
        <v>140</v>
      </c>
      <c r="F251" s="9"/>
      <c r="G251" s="9"/>
      <c r="H251" s="9"/>
    </row>
    <row r="252" customHeight="1" spans="1:8">
      <c r="A252" s="9"/>
      <c r="B252" s="9"/>
      <c r="C252" s="9"/>
      <c r="D252" s="8" t="s">
        <v>34</v>
      </c>
      <c r="E252" s="11">
        <v>134.4</v>
      </c>
      <c r="F252" s="9"/>
      <c r="G252" s="9"/>
      <c r="H252" s="9"/>
    </row>
    <row r="253" ht="27" spans="1:8">
      <c r="A253" s="12"/>
      <c r="B253" s="12"/>
      <c r="C253" s="12"/>
      <c r="D253" s="7" t="s">
        <v>67</v>
      </c>
      <c r="E253" s="11">
        <v>49</v>
      </c>
      <c r="F253" s="12"/>
      <c r="G253" s="12"/>
      <c r="H253" s="12"/>
    </row>
    <row r="254" customHeight="1" spans="1:8">
      <c r="A254" s="6">
        <v>42</v>
      </c>
      <c r="B254" s="6" t="s">
        <v>167</v>
      </c>
      <c r="C254" s="6" t="s">
        <v>167</v>
      </c>
      <c r="D254" s="11" t="s">
        <v>168</v>
      </c>
      <c r="E254" s="8">
        <v>250</v>
      </c>
      <c r="F254" s="6">
        <f>SUM(E254:E257)</f>
        <v>800</v>
      </c>
      <c r="G254" s="6">
        <v>80</v>
      </c>
      <c r="H254" s="6">
        <f>G254*F254</f>
        <v>64000</v>
      </c>
    </row>
    <row r="255" ht="25" customHeight="1" spans="1:8">
      <c r="A255" s="9"/>
      <c r="B255" s="9"/>
      <c r="C255" s="9"/>
      <c r="D255" s="11" t="s">
        <v>169</v>
      </c>
      <c r="E255" s="11">
        <v>150</v>
      </c>
      <c r="F255" s="9"/>
      <c r="G255" s="9"/>
      <c r="H255" s="9"/>
    </row>
    <row r="256" ht="25" customHeight="1" spans="1:8">
      <c r="A256" s="9"/>
      <c r="B256" s="9"/>
      <c r="C256" s="9"/>
      <c r="D256" s="11" t="s">
        <v>170</v>
      </c>
      <c r="E256" s="11">
        <v>150</v>
      </c>
      <c r="F256" s="9"/>
      <c r="G256" s="9"/>
      <c r="H256" s="9"/>
    </row>
    <row r="257" ht="25" customHeight="1" spans="1:8">
      <c r="A257" s="12"/>
      <c r="B257" s="12"/>
      <c r="C257" s="12"/>
      <c r="D257" s="11" t="s">
        <v>171</v>
      </c>
      <c r="E257" s="11">
        <v>250</v>
      </c>
      <c r="F257" s="12"/>
      <c r="G257" s="12"/>
      <c r="H257" s="12"/>
    </row>
    <row r="258" ht="25" customHeight="1" spans="1:8">
      <c r="A258" s="6">
        <v>43</v>
      </c>
      <c r="B258" s="6" t="s">
        <v>172</v>
      </c>
      <c r="C258" s="6" t="s">
        <v>173</v>
      </c>
      <c r="D258" s="31" t="s">
        <v>174</v>
      </c>
      <c r="E258" s="8">
        <v>420</v>
      </c>
      <c r="F258" s="6">
        <f>SUM(E258:E261)</f>
        <v>1660</v>
      </c>
      <c r="G258" s="6">
        <v>80</v>
      </c>
      <c r="H258" s="6">
        <f>G258*F258</f>
        <v>132800</v>
      </c>
    </row>
    <row r="259" ht="25" customHeight="1" spans="1:8">
      <c r="A259" s="9"/>
      <c r="B259" s="9"/>
      <c r="C259" s="9"/>
      <c r="D259" s="31" t="s">
        <v>175</v>
      </c>
      <c r="E259" s="8">
        <v>420</v>
      </c>
      <c r="F259" s="9"/>
      <c r="G259" s="9"/>
      <c r="H259" s="9"/>
    </row>
    <row r="260" ht="25" customHeight="1" spans="1:8">
      <c r="A260" s="9"/>
      <c r="B260" s="9"/>
      <c r="C260" s="9"/>
      <c r="D260" s="31" t="s">
        <v>176</v>
      </c>
      <c r="E260" s="8">
        <v>420</v>
      </c>
      <c r="F260" s="9"/>
      <c r="G260" s="9"/>
      <c r="H260" s="9"/>
    </row>
    <row r="261" ht="25" customHeight="1" spans="1:8">
      <c r="A261" s="12"/>
      <c r="B261" s="12"/>
      <c r="C261" s="12"/>
      <c r="D261" s="16" t="s">
        <v>68</v>
      </c>
      <c r="E261" s="17">
        <v>400</v>
      </c>
      <c r="F261" s="12"/>
      <c r="G261" s="12"/>
      <c r="H261" s="12"/>
    </row>
    <row r="262" ht="25" customHeight="1" spans="1:8">
      <c r="A262" s="6">
        <v>44</v>
      </c>
      <c r="B262" s="6" t="s">
        <v>172</v>
      </c>
      <c r="C262" s="6" t="s">
        <v>177</v>
      </c>
      <c r="D262" s="16" t="s">
        <v>68</v>
      </c>
      <c r="E262" s="17">
        <v>400</v>
      </c>
      <c r="F262" s="6">
        <f>SUM(E262:E264)</f>
        <v>1380</v>
      </c>
      <c r="G262" s="6">
        <v>50</v>
      </c>
      <c r="H262" s="6">
        <f>G262*F262</f>
        <v>69000</v>
      </c>
    </row>
    <row r="263" ht="25" customHeight="1" spans="1:8">
      <c r="A263" s="9"/>
      <c r="B263" s="9"/>
      <c r="C263" s="9"/>
      <c r="D263" s="16" t="s">
        <v>178</v>
      </c>
      <c r="E263" s="17">
        <v>480</v>
      </c>
      <c r="F263" s="9"/>
      <c r="G263" s="9"/>
      <c r="H263" s="9"/>
    </row>
    <row r="264" ht="27" spans="1:8">
      <c r="A264" s="12"/>
      <c r="B264" s="12"/>
      <c r="C264" s="12"/>
      <c r="D264" s="16" t="s">
        <v>179</v>
      </c>
      <c r="E264" s="17">
        <v>500</v>
      </c>
      <c r="F264" s="12"/>
      <c r="G264" s="12"/>
      <c r="H264" s="12"/>
    </row>
    <row r="265" ht="25" customHeight="1" spans="1:8">
      <c r="A265" s="6">
        <v>45</v>
      </c>
      <c r="B265" s="6" t="s">
        <v>172</v>
      </c>
      <c r="C265" s="6" t="s">
        <v>180</v>
      </c>
      <c r="D265" s="31" t="s">
        <v>174</v>
      </c>
      <c r="E265" s="8">
        <v>420</v>
      </c>
      <c r="F265" s="6">
        <f>SUM(E265:E267)</f>
        <v>1260</v>
      </c>
      <c r="G265" s="6">
        <v>20</v>
      </c>
      <c r="H265" s="6">
        <f>G265*F265</f>
        <v>25200</v>
      </c>
    </row>
    <row r="266" ht="25" customHeight="1" spans="1:8">
      <c r="A266" s="9"/>
      <c r="B266" s="9"/>
      <c r="C266" s="9"/>
      <c r="D266" s="31" t="s">
        <v>175</v>
      </c>
      <c r="E266" s="8">
        <v>420</v>
      </c>
      <c r="F266" s="9"/>
      <c r="G266" s="9"/>
      <c r="H266" s="9"/>
    </row>
    <row r="267" ht="25" customHeight="1" spans="1:8">
      <c r="A267" s="12"/>
      <c r="B267" s="12"/>
      <c r="C267" s="12"/>
      <c r="D267" s="31" t="s">
        <v>176</v>
      </c>
      <c r="E267" s="8">
        <v>420</v>
      </c>
      <c r="F267" s="12"/>
      <c r="G267" s="12"/>
      <c r="H267" s="12"/>
    </row>
    <row r="268" customHeight="1" spans="1:8">
      <c r="A268" s="6">
        <v>46</v>
      </c>
      <c r="B268" s="6" t="s">
        <v>181</v>
      </c>
      <c r="C268" s="6" t="s">
        <v>182</v>
      </c>
      <c r="D268" s="16" t="s">
        <v>30</v>
      </c>
      <c r="E268" s="11">
        <v>58.1</v>
      </c>
      <c r="F268" s="6">
        <f>SUM(E268:E272)</f>
        <v>1338.1</v>
      </c>
      <c r="G268" s="6">
        <v>114</v>
      </c>
      <c r="H268" s="6">
        <f>G268*F268</f>
        <v>152543.4</v>
      </c>
    </row>
    <row r="269" customHeight="1" spans="1:8">
      <c r="A269" s="9"/>
      <c r="B269" s="9"/>
      <c r="C269" s="9"/>
      <c r="D269" s="16" t="s">
        <v>183</v>
      </c>
      <c r="E269" s="11">
        <v>320</v>
      </c>
      <c r="F269" s="9"/>
      <c r="G269" s="9"/>
      <c r="H269" s="9"/>
    </row>
    <row r="270" customHeight="1" spans="1:8">
      <c r="A270" s="9"/>
      <c r="B270" s="9"/>
      <c r="C270" s="9"/>
      <c r="D270" s="16" t="s">
        <v>184</v>
      </c>
      <c r="E270" s="11">
        <v>320</v>
      </c>
      <c r="F270" s="9"/>
      <c r="G270" s="9"/>
      <c r="H270" s="9"/>
    </row>
    <row r="271" customHeight="1" spans="1:8">
      <c r="A271" s="9"/>
      <c r="B271" s="9"/>
      <c r="C271" s="9"/>
      <c r="D271" s="16" t="s">
        <v>185</v>
      </c>
      <c r="E271" s="11">
        <v>320</v>
      </c>
      <c r="F271" s="9"/>
      <c r="G271" s="9"/>
      <c r="H271" s="9"/>
    </row>
    <row r="272" customHeight="1" spans="1:8">
      <c r="A272" s="12"/>
      <c r="B272" s="12"/>
      <c r="C272" s="12"/>
      <c r="D272" s="8" t="s">
        <v>116</v>
      </c>
      <c r="E272" s="8">
        <v>320</v>
      </c>
      <c r="F272" s="12"/>
      <c r="G272" s="12"/>
      <c r="H272" s="12"/>
    </row>
    <row r="273" customHeight="1" spans="1:8">
      <c r="A273" s="6">
        <v>47</v>
      </c>
      <c r="B273" s="6" t="s">
        <v>186</v>
      </c>
      <c r="C273" s="6" t="s">
        <v>187</v>
      </c>
      <c r="D273" s="16" t="s">
        <v>188</v>
      </c>
      <c r="E273" s="17">
        <v>420</v>
      </c>
      <c r="F273" s="6">
        <f>SUM(E273:E274)</f>
        <v>820</v>
      </c>
      <c r="G273" s="6">
        <v>60</v>
      </c>
      <c r="H273" s="6">
        <f>G273*F273</f>
        <v>49200</v>
      </c>
    </row>
    <row r="274" customHeight="1" spans="1:8">
      <c r="A274" s="12"/>
      <c r="B274" s="12"/>
      <c r="C274" s="12"/>
      <c r="D274" s="16" t="s">
        <v>68</v>
      </c>
      <c r="E274" s="17">
        <v>400</v>
      </c>
      <c r="F274" s="12"/>
      <c r="G274" s="12"/>
      <c r="H274" s="12"/>
    </row>
    <row r="275" customHeight="1" spans="1:8">
      <c r="A275" s="11">
        <v>48</v>
      </c>
      <c r="B275" s="11" t="s">
        <v>189</v>
      </c>
      <c r="C275" s="11" t="s">
        <v>190</v>
      </c>
      <c r="D275" s="8" t="s">
        <v>185</v>
      </c>
      <c r="E275" s="8">
        <v>320</v>
      </c>
      <c r="F275" s="6">
        <f>SUM(E275:E277)</f>
        <v>960</v>
      </c>
      <c r="G275" s="6">
        <v>150</v>
      </c>
      <c r="H275" s="6">
        <f>G275*F275</f>
        <v>144000</v>
      </c>
    </row>
    <row r="276" customHeight="1" spans="1:8">
      <c r="A276" s="11"/>
      <c r="B276" s="11"/>
      <c r="C276" s="11"/>
      <c r="D276" s="8" t="s">
        <v>116</v>
      </c>
      <c r="E276" s="8">
        <v>320</v>
      </c>
      <c r="F276" s="9"/>
      <c r="G276" s="9"/>
      <c r="H276" s="9"/>
    </row>
    <row r="277" customHeight="1" spans="1:8">
      <c r="A277" s="11"/>
      <c r="B277" s="11"/>
      <c r="C277" s="11"/>
      <c r="D277" s="8" t="s">
        <v>191</v>
      </c>
      <c r="E277" s="8">
        <v>320</v>
      </c>
      <c r="F277" s="12"/>
      <c r="G277" s="12"/>
      <c r="H277" s="12"/>
    </row>
    <row r="278" ht="19.5" customHeight="1" spans="1:8">
      <c r="A278" s="25" t="s">
        <v>19</v>
      </c>
      <c r="B278" s="26"/>
      <c r="C278" s="26"/>
      <c r="D278" s="26"/>
      <c r="E278" s="26"/>
      <c r="F278" s="27"/>
      <c r="G278" s="11">
        <f>SUM(G4:G276)</f>
        <v>3944</v>
      </c>
      <c r="H278" s="11">
        <f>SUM(H4:H277)</f>
        <v>2911008.9</v>
      </c>
    </row>
  </sheetData>
  <mergeCells count="290">
    <mergeCell ref="A1:H1"/>
    <mergeCell ref="A278:F278"/>
    <mergeCell ref="A4:A8"/>
    <mergeCell ref="A9:A14"/>
    <mergeCell ref="A15:A16"/>
    <mergeCell ref="A17:A22"/>
    <mergeCell ref="A23:A28"/>
    <mergeCell ref="A29:A35"/>
    <mergeCell ref="A36:A42"/>
    <mergeCell ref="A43:A50"/>
    <mergeCell ref="A51:A56"/>
    <mergeCell ref="A57:A63"/>
    <mergeCell ref="A64:A70"/>
    <mergeCell ref="A71:A75"/>
    <mergeCell ref="A76:A81"/>
    <mergeCell ref="A82:A85"/>
    <mergeCell ref="A86:A93"/>
    <mergeCell ref="A94:A98"/>
    <mergeCell ref="A99:A104"/>
    <mergeCell ref="A105:A113"/>
    <mergeCell ref="A114:A118"/>
    <mergeCell ref="A119:A122"/>
    <mergeCell ref="A123:A125"/>
    <mergeCell ref="A126:A130"/>
    <mergeCell ref="A131:A136"/>
    <mergeCell ref="A137:A141"/>
    <mergeCell ref="A142:A149"/>
    <mergeCell ref="A150:A155"/>
    <mergeCell ref="A156:A161"/>
    <mergeCell ref="A162:A166"/>
    <mergeCell ref="A167:A176"/>
    <mergeCell ref="A177:A186"/>
    <mergeCell ref="A187:A193"/>
    <mergeCell ref="A194:A199"/>
    <mergeCell ref="A200:A202"/>
    <mergeCell ref="A203:A208"/>
    <mergeCell ref="A209:A212"/>
    <mergeCell ref="A213:A219"/>
    <mergeCell ref="A220:A222"/>
    <mergeCell ref="A223:A232"/>
    <mergeCell ref="A233:A238"/>
    <mergeCell ref="A239:A244"/>
    <mergeCell ref="A245:A253"/>
    <mergeCell ref="A254:A257"/>
    <mergeCell ref="A258:A261"/>
    <mergeCell ref="A262:A264"/>
    <mergeCell ref="A265:A267"/>
    <mergeCell ref="A268:A272"/>
    <mergeCell ref="A273:A274"/>
    <mergeCell ref="A275:A277"/>
    <mergeCell ref="B4:B8"/>
    <mergeCell ref="B9:B14"/>
    <mergeCell ref="B15:B16"/>
    <mergeCell ref="B17:B22"/>
    <mergeCell ref="B23:B28"/>
    <mergeCell ref="B29:B35"/>
    <mergeCell ref="B36:B42"/>
    <mergeCell ref="B43:B50"/>
    <mergeCell ref="B51:B56"/>
    <mergeCell ref="B57:B63"/>
    <mergeCell ref="B64:B70"/>
    <mergeCell ref="B71:B75"/>
    <mergeCell ref="B76:B81"/>
    <mergeCell ref="B82:B85"/>
    <mergeCell ref="B86:B93"/>
    <mergeCell ref="B94:B98"/>
    <mergeCell ref="B99:B104"/>
    <mergeCell ref="B105:B113"/>
    <mergeCell ref="B114:B118"/>
    <mergeCell ref="B119:B122"/>
    <mergeCell ref="B123:B125"/>
    <mergeCell ref="B126:B130"/>
    <mergeCell ref="B131:B136"/>
    <mergeCell ref="B137:B141"/>
    <mergeCell ref="B142:B149"/>
    <mergeCell ref="B150:B155"/>
    <mergeCell ref="B156:B161"/>
    <mergeCell ref="B162:B166"/>
    <mergeCell ref="B167:B176"/>
    <mergeCell ref="B177:B186"/>
    <mergeCell ref="B187:B193"/>
    <mergeCell ref="B194:B199"/>
    <mergeCell ref="B200:B202"/>
    <mergeCell ref="B203:B208"/>
    <mergeCell ref="B209:B212"/>
    <mergeCell ref="B213:B219"/>
    <mergeCell ref="B220:B222"/>
    <mergeCell ref="B223:B232"/>
    <mergeCell ref="B233:B238"/>
    <mergeCell ref="B239:B244"/>
    <mergeCell ref="B245:B253"/>
    <mergeCell ref="B254:B257"/>
    <mergeCell ref="B258:B261"/>
    <mergeCell ref="B262:B264"/>
    <mergeCell ref="B265:B267"/>
    <mergeCell ref="B268:B272"/>
    <mergeCell ref="B273:B274"/>
    <mergeCell ref="B275:B277"/>
    <mergeCell ref="C4:C8"/>
    <mergeCell ref="C9:C14"/>
    <mergeCell ref="C15:C16"/>
    <mergeCell ref="C17:C22"/>
    <mergeCell ref="C23:C28"/>
    <mergeCell ref="C29:C35"/>
    <mergeCell ref="C36:C42"/>
    <mergeCell ref="C43:C50"/>
    <mergeCell ref="C51:C56"/>
    <mergeCell ref="C57:C63"/>
    <mergeCell ref="C64:C70"/>
    <mergeCell ref="C71:C75"/>
    <mergeCell ref="C76:C81"/>
    <mergeCell ref="C82:C85"/>
    <mergeCell ref="C86:C93"/>
    <mergeCell ref="C94:C98"/>
    <mergeCell ref="C99:C104"/>
    <mergeCell ref="C105:C113"/>
    <mergeCell ref="C114:C118"/>
    <mergeCell ref="C119:C122"/>
    <mergeCell ref="C123:C125"/>
    <mergeCell ref="C126:C130"/>
    <mergeCell ref="C131:C136"/>
    <mergeCell ref="C137:C141"/>
    <mergeCell ref="C142:C149"/>
    <mergeCell ref="C150:C155"/>
    <mergeCell ref="C156:C161"/>
    <mergeCell ref="C162:C166"/>
    <mergeCell ref="C167:C176"/>
    <mergeCell ref="C177:C186"/>
    <mergeCell ref="C187:C193"/>
    <mergeCell ref="C194:C199"/>
    <mergeCell ref="C200:C202"/>
    <mergeCell ref="C203:C208"/>
    <mergeCell ref="C209:C212"/>
    <mergeCell ref="C213:C219"/>
    <mergeCell ref="C220:C222"/>
    <mergeCell ref="C223:C232"/>
    <mergeCell ref="C233:C238"/>
    <mergeCell ref="C239:C244"/>
    <mergeCell ref="C245:C253"/>
    <mergeCell ref="C254:C257"/>
    <mergeCell ref="C258:C261"/>
    <mergeCell ref="C262:C264"/>
    <mergeCell ref="C265:C267"/>
    <mergeCell ref="C268:C272"/>
    <mergeCell ref="C273:C274"/>
    <mergeCell ref="C275:C277"/>
    <mergeCell ref="F4:F8"/>
    <mergeCell ref="F9:F14"/>
    <mergeCell ref="F15:F16"/>
    <mergeCell ref="F17:F22"/>
    <mergeCell ref="F23:F28"/>
    <mergeCell ref="F29:F35"/>
    <mergeCell ref="F36:F42"/>
    <mergeCell ref="F43:F50"/>
    <mergeCell ref="F51:F56"/>
    <mergeCell ref="F57:F63"/>
    <mergeCell ref="F64:F70"/>
    <mergeCell ref="F71:F75"/>
    <mergeCell ref="F76:F81"/>
    <mergeCell ref="F82:F85"/>
    <mergeCell ref="F86:F93"/>
    <mergeCell ref="F94:F98"/>
    <mergeCell ref="F99:F104"/>
    <mergeCell ref="F105:F113"/>
    <mergeCell ref="F114:F118"/>
    <mergeCell ref="F119:F122"/>
    <mergeCell ref="F123:F125"/>
    <mergeCell ref="F126:F130"/>
    <mergeCell ref="F131:F136"/>
    <mergeCell ref="F137:F141"/>
    <mergeCell ref="F142:F149"/>
    <mergeCell ref="F150:F155"/>
    <mergeCell ref="F156:F161"/>
    <mergeCell ref="F162:F166"/>
    <mergeCell ref="F167:F176"/>
    <mergeCell ref="F177:F186"/>
    <mergeCell ref="F187:F193"/>
    <mergeCell ref="F194:F199"/>
    <mergeCell ref="F200:F202"/>
    <mergeCell ref="F203:F208"/>
    <mergeCell ref="F209:F212"/>
    <mergeCell ref="F213:F219"/>
    <mergeCell ref="F220:F222"/>
    <mergeCell ref="F223:F232"/>
    <mergeCell ref="F233:F238"/>
    <mergeCell ref="F239:F244"/>
    <mergeCell ref="F245:F253"/>
    <mergeCell ref="F254:F257"/>
    <mergeCell ref="F258:F261"/>
    <mergeCell ref="F262:F264"/>
    <mergeCell ref="F265:F267"/>
    <mergeCell ref="F268:F272"/>
    <mergeCell ref="F273:F274"/>
    <mergeCell ref="F275:F277"/>
    <mergeCell ref="G4:G8"/>
    <mergeCell ref="G9:G14"/>
    <mergeCell ref="G15:G16"/>
    <mergeCell ref="G17:G22"/>
    <mergeCell ref="G23:G28"/>
    <mergeCell ref="G29:G35"/>
    <mergeCell ref="G36:G42"/>
    <mergeCell ref="G43:G50"/>
    <mergeCell ref="G51:G56"/>
    <mergeCell ref="G57:G63"/>
    <mergeCell ref="G64:G70"/>
    <mergeCell ref="G71:G75"/>
    <mergeCell ref="G76:G81"/>
    <mergeCell ref="G82:G85"/>
    <mergeCell ref="G86:G93"/>
    <mergeCell ref="G94:G98"/>
    <mergeCell ref="G99:G104"/>
    <mergeCell ref="G105:G113"/>
    <mergeCell ref="G114:G118"/>
    <mergeCell ref="G119:G122"/>
    <mergeCell ref="G123:G125"/>
    <mergeCell ref="G126:G130"/>
    <mergeCell ref="G131:G136"/>
    <mergeCell ref="G137:G141"/>
    <mergeCell ref="G142:G149"/>
    <mergeCell ref="G150:G155"/>
    <mergeCell ref="G156:G161"/>
    <mergeCell ref="G162:G166"/>
    <mergeCell ref="G167:G176"/>
    <mergeCell ref="G177:G186"/>
    <mergeCell ref="G187:G193"/>
    <mergeCell ref="G194:G199"/>
    <mergeCell ref="G200:G202"/>
    <mergeCell ref="G203:G208"/>
    <mergeCell ref="G209:G212"/>
    <mergeCell ref="G213:G219"/>
    <mergeCell ref="G220:G222"/>
    <mergeCell ref="G223:G232"/>
    <mergeCell ref="G233:G238"/>
    <mergeCell ref="G239:G244"/>
    <mergeCell ref="G245:G253"/>
    <mergeCell ref="G254:G257"/>
    <mergeCell ref="G258:G261"/>
    <mergeCell ref="G262:G264"/>
    <mergeCell ref="G265:G267"/>
    <mergeCell ref="G268:G272"/>
    <mergeCell ref="G273:G274"/>
    <mergeCell ref="G275:G277"/>
    <mergeCell ref="H4:H8"/>
    <mergeCell ref="H9:H14"/>
    <mergeCell ref="H15:H16"/>
    <mergeCell ref="H17:H22"/>
    <mergeCell ref="H23:H28"/>
    <mergeCell ref="H29:H35"/>
    <mergeCell ref="H36:H42"/>
    <mergeCell ref="H43:H50"/>
    <mergeCell ref="H51:H56"/>
    <mergeCell ref="H57:H63"/>
    <mergeCell ref="H64:H70"/>
    <mergeCell ref="H71:H75"/>
    <mergeCell ref="H76:H81"/>
    <mergeCell ref="H82:H85"/>
    <mergeCell ref="H86:H93"/>
    <mergeCell ref="H94:H98"/>
    <mergeCell ref="H99:H104"/>
    <mergeCell ref="H105:H113"/>
    <mergeCell ref="H114:H118"/>
    <mergeCell ref="H119:H122"/>
    <mergeCell ref="H123:H125"/>
    <mergeCell ref="H126:H130"/>
    <mergeCell ref="H131:H136"/>
    <mergeCell ref="H137:H141"/>
    <mergeCell ref="H142:H149"/>
    <mergeCell ref="H150:H155"/>
    <mergeCell ref="H156:H161"/>
    <mergeCell ref="H162:H166"/>
    <mergeCell ref="H167:H176"/>
    <mergeCell ref="H177:H186"/>
    <mergeCell ref="H187:H193"/>
    <mergeCell ref="H194:H199"/>
    <mergeCell ref="H200:H202"/>
    <mergeCell ref="H203:H208"/>
    <mergeCell ref="H209:H212"/>
    <mergeCell ref="H213:H219"/>
    <mergeCell ref="H220:H222"/>
    <mergeCell ref="H223:H232"/>
    <mergeCell ref="H233:H238"/>
    <mergeCell ref="H239:H244"/>
    <mergeCell ref="H245:H253"/>
    <mergeCell ref="H254:H257"/>
    <mergeCell ref="H258:H261"/>
    <mergeCell ref="H262:H264"/>
    <mergeCell ref="H265:H267"/>
    <mergeCell ref="H268:H272"/>
    <mergeCell ref="H273:H274"/>
    <mergeCell ref="H275:H277"/>
  </mergeCells>
  <pageMargins left="0.700694444444445" right="0.109722222222222" top="0.554861111111111" bottom="0.35763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5"/>
  <sheetViews>
    <sheetView topLeftCell="A146" workbookViewId="0">
      <selection activeCell="I156" sqref="I156"/>
    </sheetView>
  </sheetViews>
  <sheetFormatPr defaultColWidth="9" defaultRowHeight="24" customHeight="1" outlineLevelCol="7"/>
  <cols>
    <col min="1" max="1" width="6.125" style="42" customWidth="1"/>
    <col min="2" max="2" width="10.625" style="42" customWidth="1"/>
    <col min="3" max="3" width="10" style="42" customWidth="1"/>
    <col min="4" max="4" width="21" style="42" customWidth="1"/>
    <col min="5" max="5" width="10.875" style="42" customWidth="1"/>
    <col min="6" max="6" width="14.125" style="42" customWidth="1"/>
    <col min="7" max="7" width="6.25" style="42" customWidth="1"/>
    <col min="8" max="8" width="10.375" style="43" customWidth="1"/>
  </cols>
  <sheetData>
    <row r="1" customHeight="1" spans="1:8">
      <c r="A1" s="39" t="s">
        <v>192</v>
      </c>
      <c r="B1" s="44"/>
      <c r="C1" s="44"/>
      <c r="D1" s="44"/>
      <c r="E1" s="44"/>
      <c r="F1" s="44"/>
      <c r="G1" s="44"/>
      <c r="H1" s="44"/>
    </row>
    <row r="2" ht="12" customHeight="1" spans="1:8">
      <c r="A2" s="39"/>
      <c r="B2" s="44"/>
      <c r="C2" s="44"/>
      <c r="D2" s="44"/>
      <c r="E2" s="44"/>
      <c r="F2" s="44"/>
      <c r="G2" s="44"/>
      <c r="H2" s="44"/>
    </row>
    <row r="3" ht="42.75" customHeight="1" spans="1:8">
      <c r="A3" s="4" t="s">
        <v>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3</v>
      </c>
      <c r="H3" s="5" t="s">
        <v>27</v>
      </c>
    </row>
    <row r="4" customHeight="1" spans="1:8">
      <c r="A4" s="45">
        <v>1</v>
      </c>
      <c r="B4" s="45" t="s">
        <v>193</v>
      </c>
      <c r="C4" s="45" t="s">
        <v>173</v>
      </c>
      <c r="D4" s="31" t="s">
        <v>174</v>
      </c>
      <c r="E4" s="8">
        <v>420</v>
      </c>
      <c r="F4" s="45">
        <f>SUM(E4:E9)</f>
        <v>2640</v>
      </c>
      <c r="G4" s="45">
        <v>75</v>
      </c>
      <c r="H4" s="46">
        <f>G4*F4</f>
        <v>198000</v>
      </c>
    </row>
    <row r="5" customHeight="1" spans="1:8">
      <c r="A5" s="47"/>
      <c r="B5" s="47"/>
      <c r="C5" s="47"/>
      <c r="D5" s="31" t="s">
        <v>176</v>
      </c>
      <c r="E5" s="8">
        <v>420</v>
      </c>
      <c r="F5" s="47"/>
      <c r="G5" s="47"/>
      <c r="H5" s="48"/>
    </row>
    <row r="6" customHeight="1" spans="1:8">
      <c r="A6" s="47"/>
      <c r="B6" s="47"/>
      <c r="C6" s="47"/>
      <c r="D6" s="31" t="s">
        <v>175</v>
      </c>
      <c r="E6" s="8">
        <v>420</v>
      </c>
      <c r="F6" s="47"/>
      <c r="G6" s="47"/>
      <c r="H6" s="48"/>
    </row>
    <row r="7" customHeight="1" spans="1:8">
      <c r="A7" s="47"/>
      <c r="B7" s="47"/>
      <c r="C7" s="47"/>
      <c r="D7" s="49" t="s">
        <v>68</v>
      </c>
      <c r="E7" s="8">
        <v>400</v>
      </c>
      <c r="F7" s="47"/>
      <c r="G7" s="47"/>
      <c r="H7" s="48"/>
    </row>
    <row r="8" customHeight="1" spans="1:8">
      <c r="A8" s="47"/>
      <c r="B8" s="47"/>
      <c r="C8" s="47"/>
      <c r="D8" s="49" t="s">
        <v>178</v>
      </c>
      <c r="E8" s="8">
        <v>480</v>
      </c>
      <c r="F8" s="47"/>
      <c r="G8" s="47"/>
      <c r="H8" s="48"/>
    </row>
    <row r="9" customHeight="1" spans="1:8">
      <c r="A9" s="38"/>
      <c r="B9" s="38"/>
      <c r="C9" s="38"/>
      <c r="D9" s="49" t="s">
        <v>194</v>
      </c>
      <c r="E9" s="8">
        <v>500</v>
      </c>
      <c r="F9" s="38"/>
      <c r="G9" s="38"/>
      <c r="H9" s="50"/>
    </row>
    <row r="10" customHeight="1" spans="1:8">
      <c r="A10" s="45">
        <v>2</v>
      </c>
      <c r="B10" s="45" t="s">
        <v>193</v>
      </c>
      <c r="C10" s="45" t="s">
        <v>180</v>
      </c>
      <c r="D10" s="31" t="s">
        <v>174</v>
      </c>
      <c r="E10" s="8">
        <v>420</v>
      </c>
      <c r="F10" s="45">
        <f>SUM(E10:E13)</f>
        <v>1740</v>
      </c>
      <c r="G10" s="45">
        <v>35</v>
      </c>
      <c r="H10" s="45">
        <f>G10*F10</f>
        <v>60900</v>
      </c>
    </row>
    <row r="11" customHeight="1" spans="1:8">
      <c r="A11" s="47"/>
      <c r="B11" s="47"/>
      <c r="C11" s="47"/>
      <c r="D11" s="31" t="s">
        <v>176</v>
      </c>
      <c r="E11" s="8">
        <v>420</v>
      </c>
      <c r="F11" s="47"/>
      <c r="G11" s="47"/>
      <c r="H11" s="47"/>
    </row>
    <row r="12" customHeight="1" spans="1:8">
      <c r="A12" s="47"/>
      <c r="B12" s="47"/>
      <c r="C12" s="47"/>
      <c r="D12" s="31" t="s">
        <v>175</v>
      </c>
      <c r="E12" s="8">
        <v>420</v>
      </c>
      <c r="F12" s="47"/>
      <c r="G12" s="47"/>
      <c r="H12" s="47"/>
    </row>
    <row r="13" customHeight="1" spans="1:8">
      <c r="A13" s="38"/>
      <c r="B13" s="38"/>
      <c r="C13" s="38"/>
      <c r="D13" s="31" t="s">
        <v>178</v>
      </c>
      <c r="E13" s="8">
        <v>480</v>
      </c>
      <c r="F13" s="38"/>
      <c r="G13" s="38"/>
      <c r="H13" s="38"/>
    </row>
    <row r="14" ht="27" spans="1:8">
      <c r="A14" s="45">
        <v>3</v>
      </c>
      <c r="B14" s="45" t="s">
        <v>195</v>
      </c>
      <c r="C14" s="45" t="s">
        <v>177</v>
      </c>
      <c r="D14" s="16" t="s">
        <v>179</v>
      </c>
      <c r="E14" s="17">
        <v>500</v>
      </c>
      <c r="F14" s="45">
        <f>SUM(E14:E17)</f>
        <v>1880</v>
      </c>
      <c r="G14" s="45">
        <v>75</v>
      </c>
      <c r="H14" s="45">
        <f>G14*F14</f>
        <v>141000</v>
      </c>
    </row>
    <row r="15" customHeight="1" spans="1:8">
      <c r="A15" s="47"/>
      <c r="B15" s="47"/>
      <c r="C15" s="47"/>
      <c r="D15" s="16" t="s">
        <v>68</v>
      </c>
      <c r="E15" s="17">
        <v>400</v>
      </c>
      <c r="F15" s="47"/>
      <c r="G15" s="47"/>
      <c r="H15" s="47"/>
    </row>
    <row r="16" customHeight="1" spans="1:8">
      <c r="A16" s="47"/>
      <c r="B16" s="47"/>
      <c r="C16" s="47"/>
      <c r="D16" s="16" t="s">
        <v>178</v>
      </c>
      <c r="E16" s="17">
        <v>480</v>
      </c>
      <c r="F16" s="47"/>
      <c r="G16" s="47"/>
      <c r="H16" s="47"/>
    </row>
    <row r="17" customHeight="1" spans="1:8">
      <c r="A17" s="38"/>
      <c r="B17" s="38"/>
      <c r="C17" s="38"/>
      <c r="D17" s="16" t="s">
        <v>194</v>
      </c>
      <c r="E17" s="17">
        <v>500</v>
      </c>
      <c r="F17" s="38"/>
      <c r="G17" s="38"/>
      <c r="H17" s="38"/>
    </row>
    <row r="18" customHeight="1" spans="1:8">
      <c r="A18" s="45">
        <v>4</v>
      </c>
      <c r="B18" s="45" t="s">
        <v>186</v>
      </c>
      <c r="C18" s="45" t="s">
        <v>187</v>
      </c>
      <c r="D18" s="16" t="s">
        <v>196</v>
      </c>
      <c r="E18" s="17">
        <v>100.8</v>
      </c>
      <c r="F18" s="45">
        <f>SUM(E18:E23)</f>
        <v>2400.8</v>
      </c>
      <c r="G18" s="45">
        <v>65</v>
      </c>
      <c r="H18" s="45">
        <f>G18*F18</f>
        <v>156052</v>
      </c>
    </row>
    <row r="19" customHeight="1" spans="1:8">
      <c r="A19" s="47"/>
      <c r="B19" s="47"/>
      <c r="C19" s="47"/>
      <c r="D19" s="16" t="s">
        <v>188</v>
      </c>
      <c r="E19" s="17">
        <v>420</v>
      </c>
      <c r="F19" s="47"/>
      <c r="G19" s="47"/>
      <c r="H19" s="47"/>
    </row>
    <row r="20" customHeight="1" spans="1:8">
      <c r="A20" s="47"/>
      <c r="B20" s="47"/>
      <c r="C20" s="47"/>
      <c r="D20" s="16" t="s">
        <v>68</v>
      </c>
      <c r="E20" s="17">
        <v>400</v>
      </c>
      <c r="F20" s="47"/>
      <c r="G20" s="47"/>
      <c r="H20" s="47"/>
    </row>
    <row r="21" ht="27" spans="1:8">
      <c r="A21" s="47"/>
      <c r="B21" s="47"/>
      <c r="C21" s="47"/>
      <c r="D21" s="8" t="s">
        <v>197</v>
      </c>
      <c r="E21" s="8">
        <v>500</v>
      </c>
      <c r="F21" s="47"/>
      <c r="G21" s="47"/>
      <c r="H21" s="47"/>
    </row>
    <row r="22" customHeight="1" spans="1:8">
      <c r="A22" s="47"/>
      <c r="B22" s="47"/>
      <c r="C22" s="47"/>
      <c r="D22" s="8" t="s">
        <v>194</v>
      </c>
      <c r="E22" s="8">
        <v>500</v>
      </c>
      <c r="F22" s="47"/>
      <c r="G22" s="47"/>
      <c r="H22" s="47"/>
    </row>
    <row r="23" customHeight="1" spans="1:8">
      <c r="A23" s="38"/>
      <c r="B23" s="38"/>
      <c r="C23" s="38"/>
      <c r="D23" s="8" t="s">
        <v>178</v>
      </c>
      <c r="E23" s="8">
        <v>480</v>
      </c>
      <c r="F23" s="38"/>
      <c r="G23" s="38"/>
      <c r="H23" s="38"/>
    </row>
    <row r="24" customHeight="1" spans="1:8">
      <c r="A24" s="8">
        <v>5</v>
      </c>
      <c r="B24" s="8" t="s">
        <v>181</v>
      </c>
      <c r="C24" s="8" t="s">
        <v>198</v>
      </c>
      <c r="D24" s="16" t="s">
        <v>30</v>
      </c>
      <c r="E24" s="17">
        <v>58.1</v>
      </c>
      <c r="F24" s="8">
        <f>SUM(E24:E29)</f>
        <v>1108.7</v>
      </c>
      <c r="G24" s="8">
        <v>36</v>
      </c>
      <c r="H24" s="8">
        <f>G24*F24</f>
        <v>39913.2</v>
      </c>
    </row>
    <row r="25" customHeight="1" spans="1:8">
      <c r="A25" s="8"/>
      <c r="B25" s="8"/>
      <c r="C25" s="8"/>
      <c r="D25" s="16" t="s">
        <v>31</v>
      </c>
      <c r="E25" s="17">
        <v>100.8</v>
      </c>
      <c r="F25" s="8"/>
      <c r="G25" s="8"/>
      <c r="H25" s="8"/>
    </row>
    <row r="26" customHeight="1" spans="1:8">
      <c r="A26" s="8"/>
      <c r="B26" s="8"/>
      <c r="C26" s="8"/>
      <c r="D26" s="16" t="s">
        <v>32</v>
      </c>
      <c r="E26" s="17">
        <v>100.8</v>
      </c>
      <c r="F26" s="8"/>
      <c r="G26" s="8"/>
      <c r="H26" s="8"/>
    </row>
    <row r="27" customHeight="1" spans="1:8">
      <c r="A27" s="8"/>
      <c r="B27" s="8"/>
      <c r="C27" s="8"/>
      <c r="D27" s="16" t="s">
        <v>199</v>
      </c>
      <c r="E27" s="17">
        <v>400</v>
      </c>
      <c r="F27" s="8"/>
      <c r="G27" s="8"/>
      <c r="H27" s="8"/>
    </row>
    <row r="28" customHeight="1" spans="1:8">
      <c r="A28" s="8"/>
      <c r="B28" s="8"/>
      <c r="C28" s="8"/>
      <c r="D28" s="16" t="s">
        <v>200</v>
      </c>
      <c r="E28" s="17">
        <v>400</v>
      </c>
      <c r="F28" s="8"/>
      <c r="G28" s="8"/>
      <c r="H28" s="8"/>
    </row>
    <row r="29" customHeight="1" spans="1:8">
      <c r="A29" s="8"/>
      <c r="B29" s="8"/>
      <c r="C29" s="8"/>
      <c r="D29" s="16" t="s">
        <v>201</v>
      </c>
      <c r="E29" s="17">
        <v>49</v>
      </c>
      <c r="F29" s="8"/>
      <c r="G29" s="8"/>
      <c r="H29" s="8"/>
    </row>
    <row r="30" ht="42" customHeight="1" spans="1:8">
      <c r="A30" s="44"/>
      <c r="B30" s="44"/>
      <c r="C30" s="44"/>
      <c r="D30" s="51"/>
      <c r="E30" s="52"/>
      <c r="F30" s="44"/>
      <c r="G30" s="44"/>
      <c r="H30" s="44"/>
    </row>
    <row r="31" customHeight="1" spans="1:8">
      <c r="A31" s="47">
        <v>6</v>
      </c>
      <c r="B31" s="8" t="s">
        <v>181</v>
      </c>
      <c r="C31" s="8" t="s">
        <v>202</v>
      </c>
      <c r="D31" s="16" t="s">
        <v>30</v>
      </c>
      <c r="E31" s="17">
        <v>58.1</v>
      </c>
      <c r="F31" s="8">
        <f>SUM(E31:E36)</f>
        <v>1178.4</v>
      </c>
      <c r="G31" s="8">
        <v>36</v>
      </c>
      <c r="H31" s="8">
        <f>G31*F31</f>
        <v>42422.4</v>
      </c>
    </row>
    <row r="32" customHeight="1" spans="1:8">
      <c r="A32" s="47"/>
      <c r="B32" s="8"/>
      <c r="C32" s="8"/>
      <c r="D32" s="16" t="s">
        <v>31</v>
      </c>
      <c r="E32" s="17">
        <v>100.8</v>
      </c>
      <c r="F32" s="8"/>
      <c r="G32" s="8"/>
      <c r="H32" s="8"/>
    </row>
    <row r="33" customHeight="1" spans="1:8">
      <c r="A33" s="47"/>
      <c r="B33" s="8"/>
      <c r="C33" s="8"/>
      <c r="D33" s="16" t="s">
        <v>43</v>
      </c>
      <c r="E33" s="17">
        <v>59.5</v>
      </c>
      <c r="F33" s="8"/>
      <c r="G33" s="8"/>
      <c r="H33" s="8"/>
    </row>
    <row r="34" ht="27" spans="1:8">
      <c r="A34" s="47"/>
      <c r="B34" s="8"/>
      <c r="C34" s="8"/>
      <c r="D34" s="16" t="s">
        <v>118</v>
      </c>
      <c r="E34" s="17">
        <v>320</v>
      </c>
      <c r="F34" s="8"/>
      <c r="G34" s="8"/>
      <c r="H34" s="8"/>
    </row>
    <row r="35" ht="27" spans="1:8">
      <c r="A35" s="47"/>
      <c r="B35" s="8"/>
      <c r="C35" s="8"/>
      <c r="D35" s="16" t="s">
        <v>203</v>
      </c>
      <c r="E35" s="17">
        <v>320</v>
      </c>
      <c r="F35" s="8"/>
      <c r="G35" s="8"/>
      <c r="H35" s="8"/>
    </row>
    <row r="36" ht="27" spans="1:8">
      <c r="A36" s="38"/>
      <c r="B36" s="8"/>
      <c r="C36" s="8"/>
      <c r="D36" s="8" t="s">
        <v>204</v>
      </c>
      <c r="E36" s="17">
        <v>320</v>
      </c>
      <c r="F36" s="8"/>
      <c r="G36" s="8"/>
      <c r="H36" s="8"/>
    </row>
    <row r="37" customHeight="1" spans="1:8">
      <c r="A37" s="45">
        <v>7</v>
      </c>
      <c r="B37" s="45" t="s">
        <v>181</v>
      </c>
      <c r="C37" s="45" t="s">
        <v>205</v>
      </c>
      <c r="D37" s="16" t="s">
        <v>30</v>
      </c>
      <c r="E37" s="17">
        <v>58.1</v>
      </c>
      <c r="F37" s="45">
        <f>SUM(E37:E44)</f>
        <v>2078.9</v>
      </c>
      <c r="G37" s="45">
        <v>75</v>
      </c>
      <c r="H37" s="45">
        <f>G37*F37</f>
        <v>155917.5</v>
      </c>
    </row>
    <row r="38" customHeight="1" spans="1:8">
      <c r="A38" s="47"/>
      <c r="B38" s="47"/>
      <c r="C38" s="47"/>
      <c r="D38" s="16" t="s">
        <v>31</v>
      </c>
      <c r="E38" s="17">
        <v>100.8</v>
      </c>
      <c r="F38" s="47"/>
      <c r="G38" s="47"/>
      <c r="H38" s="47"/>
    </row>
    <row r="39" customHeight="1" spans="1:8">
      <c r="A39" s="47"/>
      <c r="B39" s="47"/>
      <c r="C39" s="47"/>
      <c r="D39" s="16" t="s">
        <v>185</v>
      </c>
      <c r="E39" s="17">
        <v>320</v>
      </c>
      <c r="F39" s="47"/>
      <c r="G39" s="47"/>
      <c r="H39" s="47"/>
    </row>
    <row r="40" customHeight="1" spans="1:8">
      <c r="A40" s="47"/>
      <c r="B40" s="47"/>
      <c r="C40" s="47"/>
      <c r="D40" s="16" t="s">
        <v>183</v>
      </c>
      <c r="E40" s="8">
        <v>320</v>
      </c>
      <c r="F40" s="47"/>
      <c r="G40" s="47"/>
      <c r="H40" s="47"/>
    </row>
    <row r="41" customHeight="1" spans="1:8">
      <c r="A41" s="47"/>
      <c r="B41" s="47"/>
      <c r="C41" s="47"/>
      <c r="D41" s="16" t="s">
        <v>184</v>
      </c>
      <c r="E41" s="8">
        <v>320</v>
      </c>
      <c r="F41" s="47"/>
      <c r="G41" s="47"/>
      <c r="H41" s="47"/>
    </row>
    <row r="42" customHeight="1" spans="1:8">
      <c r="A42" s="47"/>
      <c r="B42" s="47"/>
      <c r="C42" s="47"/>
      <c r="D42" s="8" t="s">
        <v>116</v>
      </c>
      <c r="E42" s="8">
        <v>320</v>
      </c>
      <c r="F42" s="47"/>
      <c r="G42" s="47"/>
      <c r="H42" s="47"/>
    </row>
    <row r="43" ht="27" spans="1:8">
      <c r="A43" s="47"/>
      <c r="B43" s="47"/>
      <c r="C43" s="47"/>
      <c r="D43" s="8" t="s">
        <v>118</v>
      </c>
      <c r="E43" s="8">
        <v>320</v>
      </c>
      <c r="F43" s="47"/>
      <c r="G43" s="47"/>
      <c r="H43" s="47"/>
    </row>
    <row r="44" customHeight="1" spans="1:8">
      <c r="A44" s="38"/>
      <c r="B44" s="38"/>
      <c r="C44" s="38"/>
      <c r="D44" s="8" t="s">
        <v>206</v>
      </c>
      <c r="E44" s="8">
        <v>320</v>
      </c>
      <c r="F44" s="38"/>
      <c r="G44" s="38"/>
      <c r="H44" s="38"/>
    </row>
    <row r="45" customHeight="1" spans="1:8">
      <c r="A45" s="45">
        <v>8</v>
      </c>
      <c r="B45" s="45" t="s">
        <v>181</v>
      </c>
      <c r="C45" s="45" t="s">
        <v>207</v>
      </c>
      <c r="D45" s="16" t="s">
        <v>30</v>
      </c>
      <c r="E45" s="17">
        <v>58.1</v>
      </c>
      <c r="F45" s="45">
        <f>SUM(E45:E51)</f>
        <v>1758.9</v>
      </c>
      <c r="G45" s="45">
        <v>70</v>
      </c>
      <c r="H45" s="45">
        <f>G45*F45</f>
        <v>123123</v>
      </c>
    </row>
    <row r="46" customHeight="1" spans="1:8">
      <c r="A46" s="47"/>
      <c r="B46" s="47"/>
      <c r="C46" s="47"/>
      <c r="D46" s="16" t="s">
        <v>31</v>
      </c>
      <c r="E46" s="17">
        <v>100.8</v>
      </c>
      <c r="F46" s="47"/>
      <c r="G46" s="47"/>
      <c r="H46" s="47"/>
    </row>
    <row r="47" customHeight="1" spans="1:8">
      <c r="A47" s="47"/>
      <c r="B47" s="47"/>
      <c r="C47" s="47"/>
      <c r="D47" s="8" t="s">
        <v>206</v>
      </c>
      <c r="E47" s="8">
        <v>320</v>
      </c>
      <c r="F47" s="47"/>
      <c r="G47" s="47"/>
      <c r="H47" s="47"/>
    </row>
    <row r="48" customHeight="1" spans="1:8">
      <c r="A48" s="47"/>
      <c r="B48" s="47"/>
      <c r="C48" s="47"/>
      <c r="D48" s="16" t="s">
        <v>183</v>
      </c>
      <c r="E48" s="8">
        <v>320</v>
      </c>
      <c r="F48" s="47"/>
      <c r="G48" s="47"/>
      <c r="H48" s="47"/>
    </row>
    <row r="49" ht="27" spans="1:8">
      <c r="A49" s="47"/>
      <c r="B49" s="47"/>
      <c r="C49" s="47"/>
      <c r="D49" s="8" t="s">
        <v>118</v>
      </c>
      <c r="E49" s="8">
        <v>320</v>
      </c>
      <c r="F49" s="47"/>
      <c r="G49" s="47"/>
      <c r="H49" s="47"/>
    </row>
    <row r="50" customHeight="1" spans="1:8">
      <c r="A50" s="47"/>
      <c r="B50" s="47"/>
      <c r="C50" s="47"/>
      <c r="D50" s="8" t="s">
        <v>184</v>
      </c>
      <c r="E50" s="8">
        <v>320</v>
      </c>
      <c r="F50" s="47"/>
      <c r="G50" s="47"/>
      <c r="H50" s="47"/>
    </row>
    <row r="51" customHeight="1" spans="1:8">
      <c r="A51" s="38"/>
      <c r="B51" s="38"/>
      <c r="C51" s="38"/>
      <c r="D51" s="8" t="s">
        <v>208</v>
      </c>
      <c r="E51" s="8">
        <v>320</v>
      </c>
      <c r="F51" s="38"/>
      <c r="G51" s="38"/>
      <c r="H51" s="38"/>
    </row>
    <row r="52" customHeight="1" spans="1:8">
      <c r="A52" s="45">
        <v>9</v>
      </c>
      <c r="B52" s="45" t="s">
        <v>181</v>
      </c>
      <c r="C52" s="45" t="s">
        <v>209</v>
      </c>
      <c r="D52" s="16" t="s">
        <v>30</v>
      </c>
      <c r="E52" s="17">
        <v>58.1</v>
      </c>
      <c r="F52" s="45">
        <f>SUM(E52:E59)</f>
        <v>2078.9</v>
      </c>
      <c r="G52" s="45">
        <v>70</v>
      </c>
      <c r="H52" s="45">
        <f>G52*F52</f>
        <v>145523</v>
      </c>
    </row>
    <row r="53" customHeight="1" spans="1:8">
      <c r="A53" s="47"/>
      <c r="B53" s="47"/>
      <c r="C53" s="47"/>
      <c r="D53" s="16" t="s">
        <v>31</v>
      </c>
      <c r="E53" s="17">
        <v>100.8</v>
      </c>
      <c r="F53" s="47"/>
      <c r="G53" s="47"/>
      <c r="H53" s="47"/>
    </row>
    <row r="54" customHeight="1" spans="1:8">
      <c r="A54" s="47"/>
      <c r="B54" s="47"/>
      <c r="C54" s="47"/>
      <c r="D54" s="16" t="s">
        <v>185</v>
      </c>
      <c r="E54" s="17">
        <v>320</v>
      </c>
      <c r="F54" s="47"/>
      <c r="G54" s="47"/>
      <c r="H54" s="47"/>
    </row>
    <row r="55" customHeight="1" spans="1:8">
      <c r="A55" s="47"/>
      <c r="B55" s="47"/>
      <c r="C55" s="47"/>
      <c r="D55" s="16" t="s">
        <v>183</v>
      </c>
      <c r="E55" s="8">
        <v>320</v>
      </c>
      <c r="F55" s="47"/>
      <c r="G55" s="47"/>
      <c r="H55" s="47"/>
    </row>
    <row r="56" customHeight="1" spans="1:8">
      <c r="A56" s="47"/>
      <c r="B56" s="47"/>
      <c r="C56" s="47"/>
      <c r="D56" s="16" t="s">
        <v>184</v>
      </c>
      <c r="E56" s="8">
        <v>320</v>
      </c>
      <c r="F56" s="47"/>
      <c r="G56" s="47"/>
      <c r="H56" s="47"/>
    </row>
    <row r="57" customHeight="1" spans="1:8">
      <c r="A57" s="47"/>
      <c r="B57" s="47"/>
      <c r="C57" s="47"/>
      <c r="D57" s="8" t="s">
        <v>116</v>
      </c>
      <c r="E57" s="8">
        <v>320</v>
      </c>
      <c r="F57" s="47"/>
      <c r="G57" s="47"/>
      <c r="H57" s="47"/>
    </row>
    <row r="58" ht="27" spans="1:8">
      <c r="A58" s="47"/>
      <c r="B58" s="47"/>
      <c r="C58" s="47"/>
      <c r="D58" s="8" t="s">
        <v>118</v>
      </c>
      <c r="E58" s="8">
        <v>320</v>
      </c>
      <c r="F58" s="47"/>
      <c r="G58" s="47"/>
      <c r="H58" s="47"/>
    </row>
    <row r="59" customHeight="1" spans="1:8">
      <c r="A59" s="38"/>
      <c r="B59" s="38"/>
      <c r="C59" s="38"/>
      <c r="D59" s="8" t="s">
        <v>206</v>
      </c>
      <c r="E59" s="8">
        <v>320</v>
      </c>
      <c r="F59" s="38"/>
      <c r="G59" s="38"/>
      <c r="H59" s="38"/>
    </row>
    <row r="60" ht="22" customHeight="1" spans="1:8">
      <c r="A60" s="45">
        <v>10</v>
      </c>
      <c r="B60" s="45" t="s">
        <v>181</v>
      </c>
      <c r="C60" s="45" t="s">
        <v>210</v>
      </c>
      <c r="D60" s="16" t="s">
        <v>30</v>
      </c>
      <c r="E60" s="17">
        <v>58.1</v>
      </c>
      <c r="F60" s="45">
        <f>SUM(E60:E67)</f>
        <v>2078.9</v>
      </c>
      <c r="G60" s="45">
        <v>70</v>
      </c>
      <c r="H60" s="45">
        <f>G60*F60</f>
        <v>145523</v>
      </c>
    </row>
    <row r="61" ht="22" customHeight="1" spans="1:8">
      <c r="A61" s="47"/>
      <c r="B61" s="47"/>
      <c r="C61" s="47"/>
      <c r="D61" s="16" t="s">
        <v>31</v>
      </c>
      <c r="E61" s="17">
        <v>100.8</v>
      </c>
      <c r="F61" s="47"/>
      <c r="G61" s="47"/>
      <c r="H61" s="47"/>
    </row>
    <row r="62" ht="22" customHeight="1" spans="1:8">
      <c r="A62" s="47"/>
      <c r="B62" s="47"/>
      <c r="C62" s="47"/>
      <c r="D62" s="16" t="s">
        <v>185</v>
      </c>
      <c r="E62" s="17">
        <v>320</v>
      </c>
      <c r="F62" s="47"/>
      <c r="G62" s="47"/>
      <c r="H62" s="47"/>
    </row>
    <row r="63" ht="22" customHeight="1" spans="1:8">
      <c r="A63" s="47"/>
      <c r="B63" s="47"/>
      <c r="C63" s="47"/>
      <c r="D63" s="16" t="s">
        <v>183</v>
      </c>
      <c r="E63" s="8">
        <v>320</v>
      </c>
      <c r="F63" s="47"/>
      <c r="G63" s="47"/>
      <c r="H63" s="47"/>
    </row>
    <row r="64" ht="22" customHeight="1" spans="1:8">
      <c r="A64" s="47"/>
      <c r="B64" s="47"/>
      <c r="C64" s="47"/>
      <c r="D64" s="16" t="s">
        <v>184</v>
      </c>
      <c r="E64" s="8">
        <v>320</v>
      </c>
      <c r="F64" s="47"/>
      <c r="G64" s="47"/>
      <c r="H64" s="47"/>
    </row>
    <row r="65" ht="22" customHeight="1" spans="1:8">
      <c r="A65" s="47"/>
      <c r="B65" s="47"/>
      <c r="C65" s="47"/>
      <c r="D65" s="8" t="s">
        <v>116</v>
      </c>
      <c r="E65" s="8">
        <v>320</v>
      </c>
      <c r="F65" s="47"/>
      <c r="G65" s="47"/>
      <c r="H65" s="47"/>
    </row>
    <row r="66" ht="22" customHeight="1" spans="1:8">
      <c r="A66" s="47"/>
      <c r="B66" s="47"/>
      <c r="C66" s="47"/>
      <c r="D66" s="8" t="s">
        <v>211</v>
      </c>
      <c r="E66" s="8">
        <v>320</v>
      </c>
      <c r="F66" s="47"/>
      <c r="G66" s="47"/>
      <c r="H66" s="47"/>
    </row>
    <row r="67" ht="22" customHeight="1" spans="1:8">
      <c r="A67" s="38"/>
      <c r="B67" s="38"/>
      <c r="C67" s="38"/>
      <c r="D67" s="8" t="s">
        <v>206</v>
      </c>
      <c r="E67" s="8">
        <v>320</v>
      </c>
      <c r="F67" s="38"/>
      <c r="G67" s="38"/>
      <c r="H67" s="38"/>
    </row>
    <row r="68" ht="22" customHeight="1" spans="1:8">
      <c r="A68" s="45">
        <v>11</v>
      </c>
      <c r="B68" s="45" t="s">
        <v>181</v>
      </c>
      <c r="C68" s="45" t="s">
        <v>212</v>
      </c>
      <c r="D68" s="16" t="s">
        <v>30</v>
      </c>
      <c r="E68" s="17">
        <v>58.1</v>
      </c>
      <c r="F68" s="45">
        <f>SUM(E68:E75)</f>
        <v>2078.9</v>
      </c>
      <c r="G68" s="45">
        <v>70</v>
      </c>
      <c r="H68" s="45">
        <f>G68*F68</f>
        <v>145523</v>
      </c>
    </row>
    <row r="69" ht="22" customHeight="1" spans="1:8">
      <c r="A69" s="47"/>
      <c r="B69" s="47"/>
      <c r="C69" s="47"/>
      <c r="D69" s="16" t="s">
        <v>31</v>
      </c>
      <c r="E69" s="17">
        <v>100.8</v>
      </c>
      <c r="F69" s="47"/>
      <c r="G69" s="47"/>
      <c r="H69" s="47"/>
    </row>
    <row r="70" ht="22" customHeight="1" spans="1:8">
      <c r="A70" s="47"/>
      <c r="B70" s="47"/>
      <c r="C70" s="47"/>
      <c r="D70" s="16" t="s">
        <v>185</v>
      </c>
      <c r="E70" s="17">
        <v>320</v>
      </c>
      <c r="F70" s="47"/>
      <c r="G70" s="47"/>
      <c r="H70" s="47"/>
    </row>
    <row r="71" ht="22" customHeight="1" spans="1:8">
      <c r="A71" s="47"/>
      <c r="B71" s="47"/>
      <c r="C71" s="47"/>
      <c r="D71" s="16" t="s">
        <v>183</v>
      </c>
      <c r="E71" s="8">
        <v>320</v>
      </c>
      <c r="F71" s="47"/>
      <c r="G71" s="47"/>
      <c r="H71" s="47"/>
    </row>
    <row r="72" ht="22" customHeight="1" spans="1:8">
      <c r="A72" s="47"/>
      <c r="B72" s="47"/>
      <c r="C72" s="47"/>
      <c r="D72" s="16" t="s">
        <v>184</v>
      </c>
      <c r="E72" s="8">
        <v>320</v>
      </c>
      <c r="F72" s="47"/>
      <c r="G72" s="47"/>
      <c r="H72" s="47"/>
    </row>
    <row r="73" ht="22" customHeight="1" spans="1:8">
      <c r="A73" s="47"/>
      <c r="B73" s="47"/>
      <c r="C73" s="47"/>
      <c r="D73" s="8" t="s">
        <v>116</v>
      </c>
      <c r="E73" s="8">
        <v>320</v>
      </c>
      <c r="F73" s="47"/>
      <c r="G73" s="47"/>
      <c r="H73" s="47"/>
    </row>
    <row r="74" ht="22" customHeight="1" spans="1:8">
      <c r="A74" s="47"/>
      <c r="B74" s="47"/>
      <c r="C74" s="47"/>
      <c r="D74" s="8" t="s">
        <v>118</v>
      </c>
      <c r="E74" s="8">
        <v>320</v>
      </c>
      <c r="F74" s="47"/>
      <c r="G74" s="47"/>
      <c r="H74" s="47"/>
    </row>
    <row r="75" ht="22" customHeight="1" spans="1:8">
      <c r="A75" s="38"/>
      <c r="B75" s="38"/>
      <c r="C75" s="38"/>
      <c r="D75" s="8" t="s">
        <v>206</v>
      </c>
      <c r="E75" s="8">
        <v>320</v>
      </c>
      <c r="F75" s="38"/>
      <c r="G75" s="38"/>
      <c r="H75" s="38"/>
    </row>
    <row r="76" ht="22" customHeight="1" spans="1:8">
      <c r="A76" s="45">
        <v>12</v>
      </c>
      <c r="B76" s="45" t="s">
        <v>181</v>
      </c>
      <c r="C76" s="45" t="s">
        <v>213</v>
      </c>
      <c r="D76" s="16" t="s">
        <v>30</v>
      </c>
      <c r="E76" s="17">
        <v>58.1</v>
      </c>
      <c r="F76" s="45">
        <f>SUM(E76:E83)</f>
        <v>2078.9</v>
      </c>
      <c r="G76" s="45">
        <v>70</v>
      </c>
      <c r="H76" s="45">
        <f>G76*F76</f>
        <v>145523</v>
      </c>
    </row>
    <row r="77" ht="22" customHeight="1" spans="1:8">
      <c r="A77" s="47"/>
      <c r="B77" s="47"/>
      <c r="C77" s="47"/>
      <c r="D77" s="16" t="s">
        <v>31</v>
      </c>
      <c r="E77" s="17">
        <v>100.8</v>
      </c>
      <c r="F77" s="47"/>
      <c r="G77" s="47"/>
      <c r="H77" s="47"/>
    </row>
    <row r="78" ht="22" customHeight="1" spans="1:8">
      <c r="A78" s="47"/>
      <c r="B78" s="47"/>
      <c r="C78" s="47"/>
      <c r="D78" s="16" t="s">
        <v>185</v>
      </c>
      <c r="E78" s="17">
        <v>320</v>
      </c>
      <c r="F78" s="47"/>
      <c r="G78" s="47"/>
      <c r="H78" s="47"/>
    </row>
    <row r="79" ht="22" customHeight="1" spans="1:8">
      <c r="A79" s="47"/>
      <c r="B79" s="47"/>
      <c r="C79" s="47"/>
      <c r="D79" s="16" t="s">
        <v>183</v>
      </c>
      <c r="E79" s="8">
        <v>320</v>
      </c>
      <c r="F79" s="47"/>
      <c r="G79" s="47"/>
      <c r="H79" s="47"/>
    </row>
    <row r="80" ht="22" customHeight="1" spans="1:8">
      <c r="A80" s="47"/>
      <c r="B80" s="47"/>
      <c r="C80" s="47"/>
      <c r="D80" s="16" t="s">
        <v>184</v>
      </c>
      <c r="E80" s="8">
        <v>320</v>
      </c>
      <c r="F80" s="47"/>
      <c r="G80" s="47"/>
      <c r="H80" s="47"/>
    </row>
    <row r="81" ht="22" customHeight="1" spans="1:8">
      <c r="A81" s="47"/>
      <c r="B81" s="47"/>
      <c r="C81" s="47"/>
      <c r="D81" s="8" t="s">
        <v>116</v>
      </c>
      <c r="E81" s="8">
        <v>320</v>
      </c>
      <c r="F81" s="47"/>
      <c r="G81" s="47"/>
      <c r="H81" s="47"/>
    </row>
    <row r="82" ht="27" spans="1:8">
      <c r="A82" s="47"/>
      <c r="B82" s="47"/>
      <c r="C82" s="47"/>
      <c r="D82" s="8" t="s">
        <v>118</v>
      </c>
      <c r="E82" s="8">
        <v>320</v>
      </c>
      <c r="F82" s="47"/>
      <c r="G82" s="47"/>
      <c r="H82" s="47"/>
    </row>
    <row r="83" ht="22" customHeight="1" spans="1:8">
      <c r="A83" s="38"/>
      <c r="B83" s="38"/>
      <c r="C83" s="38"/>
      <c r="D83" s="8" t="s">
        <v>206</v>
      </c>
      <c r="E83" s="8">
        <v>320</v>
      </c>
      <c r="F83" s="38"/>
      <c r="G83" s="38"/>
      <c r="H83" s="38"/>
    </row>
    <row r="84" ht="22" customHeight="1" spans="1:8">
      <c r="A84" s="45">
        <v>13</v>
      </c>
      <c r="B84" s="45" t="s">
        <v>181</v>
      </c>
      <c r="C84" s="45" t="s">
        <v>214</v>
      </c>
      <c r="D84" s="16" t="s">
        <v>30</v>
      </c>
      <c r="E84" s="17">
        <v>58.1</v>
      </c>
      <c r="F84" s="45">
        <f>SUM(E84:E91)</f>
        <v>2078.9</v>
      </c>
      <c r="G84" s="45">
        <v>70</v>
      </c>
      <c r="H84" s="45">
        <f>G84*F84</f>
        <v>145523</v>
      </c>
    </row>
    <row r="85" ht="22" customHeight="1" spans="1:8">
      <c r="A85" s="47"/>
      <c r="B85" s="47"/>
      <c r="C85" s="47"/>
      <c r="D85" s="16" t="s">
        <v>31</v>
      </c>
      <c r="E85" s="17">
        <v>100.8</v>
      </c>
      <c r="F85" s="47"/>
      <c r="G85" s="47"/>
      <c r="H85" s="47"/>
    </row>
    <row r="86" ht="22" customHeight="1" spans="1:8">
      <c r="A86" s="47"/>
      <c r="B86" s="47"/>
      <c r="C86" s="47"/>
      <c r="D86" s="16" t="s">
        <v>185</v>
      </c>
      <c r="E86" s="17">
        <v>320</v>
      </c>
      <c r="F86" s="47"/>
      <c r="G86" s="47"/>
      <c r="H86" s="47"/>
    </row>
    <row r="87" ht="22" customHeight="1" spans="1:8">
      <c r="A87" s="47"/>
      <c r="B87" s="47"/>
      <c r="C87" s="47"/>
      <c r="D87" s="16" t="s">
        <v>183</v>
      </c>
      <c r="E87" s="8">
        <v>320</v>
      </c>
      <c r="F87" s="47"/>
      <c r="G87" s="47"/>
      <c r="H87" s="47"/>
    </row>
    <row r="88" ht="22" customHeight="1" spans="1:8">
      <c r="A88" s="47"/>
      <c r="B88" s="47"/>
      <c r="C88" s="47"/>
      <c r="D88" s="16" t="s">
        <v>184</v>
      </c>
      <c r="E88" s="8">
        <v>320</v>
      </c>
      <c r="F88" s="47"/>
      <c r="G88" s="47"/>
      <c r="H88" s="47"/>
    </row>
    <row r="89" ht="22" customHeight="1" spans="1:8">
      <c r="A89" s="47"/>
      <c r="B89" s="47"/>
      <c r="C89" s="47"/>
      <c r="D89" s="8" t="s">
        <v>117</v>
      </c>
      <c r="E89" s="8">
        <v>320</v>
      </c>
      <c r="F89" s="47"/>
      <c r="G89" s="47"/>
      <c r="H89" s="47"/>
    </row>
    <row r="90" ht="27" spans="1:8">
      <c r="A90" s="47"/>
      <c r="B90" s="47"/>
      <c r="C90" s="47"/>
      <c r="D90" s="8" t="s">
        <v>118</v>
      </c>
      <c r="E90" s="8">
        <v>320</v>
      </c>
      <c r="F90" s="47"/>
      <c r="G90" s="47"/>
      <c r="H90" s="47"/>
    </row>
    <row r="91" ht="27" spans="1:8">
      <c r="A91" s="38"/>
      <c r="B91" s="38"/>
      <c r="C91" s="38"/>
      <c r="D91" s="8" t="s">
        <v>215</v>
      </c>
      <c r="E91" s="8">
        <v>320</v>
      </c>
      <c r="F91" s="38"/>
      <c r="G91" s="38"/>
      <c r="H91" s="38"/>
    </row>
    <row r="92" ht="22" customHeight="1" spans="1:8">
      <c r="A92" s="45">
        <v>14</v>
      </c>
      <c r="B92" s="45" t="s">
        <v>181</v>
      </c>
      <c r="C92" s="45" t="s">
        <v>216</v>
      </c>
      <c r="D92" s="16" t="s">
        <v>30</v>
      </c>
      <c r="E92" s="17">
        <v>58.1</v>
      </c>
      <c r="F92" s="45">
        <f>SUM(E92:E99)</f>
        <v>2078.9</v>
      </c>
      <c r="G92" s="45">
        <v>80</v>
      </c>
      <c r="H92" s="45">
        <f>G92*F92</f>
        <v>166312</v>
      </c>
    </row>
    <row r="93" ht="22" customHeight="1" spans="1:8">
      <c r="A93" s="47"/>
      <c r="B93" s="47"/>
      <c r="C93" s="47"/>
      <c r="D93" s="16" t="s">
        <v>31</v>
      </c>
      <c r="E93" s="17">
        <v>100.8</v>
      </c>
      <c r="F93" s="47"/>
      <c r="G93" s="47"/>
      <c r="H93" s="47"/>
    </row>
    <row r="94" ht="22" customHeight="1" spans="1:8">
      <c r="A94" s="47"/>
      <c r="B94" s="47"/>
      <c r="C94" s="47"/>
      <c r="D94" s="16" t="s">
        <v>185</v>
      </c>
      <c r="E94" s="17">
        <v>320</v>
      </c>
      <c r="F94" s="47"/>
      <c r="G94" s="47"/>
      <c r="H94" s="47"/>
    </row>
    <row r="95" ht="22" customHeight="1" spans="1:8">
      <c r="A95" s="47"/>
      <c r="B95" s="47"/>
      <c r="C95" s="47"/>
      <c r="D95" s="16" t="s">
        <v>183</v>
      </c>
      <c r="E95" s="8">
        <v>320</v>
      </c>
      <c r="F95" s="47"/>
      <c r="G95" s="47"/>
      <c r="H95" s="47"/>
    </row>
    <row r="96" ht="22" customHeight="1" spans="1:8">
      <c r="A96" s="47"/>
      <c r="B96" s="47"/>
      <c r="C96" s="47"/>
      <c r="D96" s="16" t="s">
        <v>184</v>
      </c>
      <c r="E96" s="8">
        <v>320</v>
      </c>
      <c r="F96" s="47"/>
      <c r="G96" s="47"/>
      <c r="H96" s="47"/>
    </row>
    <row r="97" ht="22" customHeight="1" spans="1:8">
      <c r="A97" s="47"/>
      <c r="B97" s="47"/>
      <c r="C97" s="47"/>
      <c r="D97" s="8" t="s">
        <v>116</v>
      </c>
      <c r="E97" s="8">
        <v>320</v>
      </c>
      <c r="F97" s="47"/>
      <c r="G97" s="47"/>
      <c r="H97" s="47"/>
    </row>
    <row r="98" ht="27" spans="1:8">
      <c r="A98" s="47"/>
      <c r="B98" s="47"/>
      <c r="C98" s="47"/>
      <c r="D98" s="8" t="s">
        <v>118</v>
      </c>
      <c r="E98" s="8">
        <v>320</v>
      </c>
      <c r="F98" s="47"/>
      <c r="G98" s="47"/>
      <c r="H98" s="47"/>
    </row>
    <row r="99" ht="22" customHeight="1" spans="1:8">
      <c r="A99" s="38"/>
      <c r="B99" s="38"/>
      <c r="C99" s="38"/>
      <c r="D99" s="8" t="s">
        <v>206</v>
      </c>
      <c r="E99" s="8">
        <v>320</v>
      </c>
      <c r="F99" s="38"/>
      <c r="G99" s="38"/>
      <c r="H99" s="38"/>
    </row>
    <row r="100" ht="22" customHeight="1" spans="1:8">
      <c r="A100" s="45">
        <v>15</v>
      </c>
      <c r="B100" s="45" t="s">
        <v>181</v>
      </c>
      <c r="C100" s="45" t="s">
        <v>217</v>
      </c>
      <c r="D100" s="16" t="s">
        <v>30</v>
      </c>
      <c r="E100" s="17">
        <v>58.1</v>
      </c>
      <c r="F100" s="45">
        <f>SUM(E100:E107)</f>
        <v>2078.9</v>
      </c>
      <c r="G100" s="45">
        <v>70</v>
      </c>
      <c r="H100" s="45">
        <f>G100*F100</f>
        <v>145523</v>
      </c>
    </row>
    <row r="101" ht="22" customHeight="1" spans="1:8">
      <c r="A101" s="47"/>
      <c r="B101" s="47"/>
      <c r="C101" s="47"/>
      <c r="D101" s="16" t="s">
        <v>31</v>
      </c>
      <c r="E101" s="17">
        <v>100.8</v>
      </c>
      <c r="F101" s="47"/>
      <c r="G101" s="47"/>
      <c r="H101" s="47"/>
    </row>
    <row r="102" ht="22" customHeight="1" spans="1:8">
      <c r="A102" s="47"/>
      <c r="B102" s="47"/>
      <c r="C102" s="47"/>
      <c r="D102" s="16" t="s">
        <v>185</v>
      </c>
      <c r="E102" s="17">
        <v>320</v>
      </c>
      <c r="F102" s="47"/>
      <c r="G102" s="47"/>
      <c r="H102" s="47"/>
    </row>
    <row r="103" ht="22" customHeight="1" spans="1:8">
      <c r="A103" s="47"/>
      <c r="B103" s="47"/>
      <c r="C103" s="47"/>
      <c r="D103" s="16" t="s">
        <v>183</v>
      </c>
      <c r="E103" s="8">
        <v>320</v>
      </c>
      <c r="F103" s="47"/>
      <c r="G103" s="47"/>
      <c r="H103" s="47"/>
    </row>
    <row r="104" ht="22" customHeight="1" spans="1:8">
      <c r="A104" s="47"/>
      <c r="B104" s="47"/>
      <c r="C104" s="47"/>
      <c r="D104" s="16" t="s">
        <v>184</v>
      </c>
      <c r="E104" s="8">
        <v>320</v>
      </c>
      <c r="F104" s="47"/>
      <c r="G104" s="47"/>
      <c r="H104" s="47"/>
    </row>
    <row r="105" ht="22" customHeight="1" spans="1:8">
      <c r="A105" s="47"/>
      <c r="B105" s="47"/>
      <c r="C105" s="47"/>
      <c r="D105" s="8" t="s">
        <v>116</v>
      </c>
      <c r="E105" s="8">
        <v>320</v>
      </c>
      <c r="F105" s="47"/>
      <c r="G105" s="47"/>
      <c r="H105" s="47"/>
    </row>
    <row r="106" ht="27" spans="1:8">
      <c r="A106" s="47"/>
      <c r="B106" s="47"/>
      <c r="C106" s="47"/>
      <c r="D106" s="8" t="s">
        <v>118</v>
      </c>
      <c r="E106" s="8">
        <v>320</v>
      </c>
      <c r="F106" s="47"/>
      <c r="G106" s="47"/>
      <c r="H106" s="47"/>
    </row>
    <row r="107" ht="27" spans="1:8">
      <c r="A107" s="38"/>
      <c r="B107" s="38"/>
      <c r="C107" s="38"/>
      <c r="D107" s="8" t="s">
        <v>215</v>
      </c>
      <c r="E107" s="8">
        <v>320</v>
      </c>
      <c r="F107" s="38"/>
      <c r="G107" s="38"/>
      <c r="H107" s="38"/>
    </row>
    <row r="108" ht="22" customHeight="1" spans="1:8">
      <c r="A108" s="45">
        <v>16</v>
      </c>
      <c r="B108" s="45" t="s">
        <v>181</v>
      </c>
      <c r="C108" s="45" t="s">
        <v>218</v>
      </c>
      <c r="D108" s="16" t="s">
        <v>30</v>
      </c>
      <c r="E108" s="17">
        <v>58.1</v>
      </c>
      <c r="F108" s="45">
        <f>SUM(E108:E115)</f>
        <v>2078.9</v>
      </c>
      <c r="G108" s="45">
        <v>50</v>
      </c>
      <c r="H108" s="45">
        <f>G108*F108</f>
        <v>103945</v>
      </c>
    </row>
    <row r="109" ht="22" customHeight="1" spans="1:8">
      <c r="A109" s="47"/>
      <c r="B109" s="47"/>
      <c r="C109" s="47"/>
      <c r="D109" s="16" t="s">
        <v>31</v>
      </c>
      <c r="E109" s="17">
        <v>100.8</v>
      </c>
      <c r="F109" s="47"/>
      <c r="G109" s="47"/>
      <c r="H109" s="47"/>
    </row>
    <row r="110" ht="22" customHeight="1" spans="1:8">
      <c r="A110" s="47"/>
      <c r="B110" s="47"/>
      <c r="C110" s="47"/>
      <c r="D110" s="16" t="s">
        <v>185</v>
      </c>
      <c r="E110" s="17">
        <v>320</v>
      </c>
      <c r="F110" s="47"/>
      <c r="G110" s="47"/>
      <c r="H110" s="47"/>
    </row>
    <row r="111" ht="22" customHeight="1" spans="1:8">
      <c r="A111" s="47"/>
      <c r="B111" s="47"/>
      <c r="C111" s="47"/>
      <c r="D111" s="16" t="s">
        <v>183</v>
      </c>
      <c r="E111" s="8">
        <v>320</v>
      </c>
      <c r="F111" s="47"/>
      <c r="G111" s="47"/>
      <c r="H111" s="47"/>
    </row>
    <row r="112" ht="22" customHeight="1" spans="1:8">
      <c r="A112" s="47"/>
      <c r="B112" s="47"/>
      <c r="C112" s="47"/>
      <c r="D112" s="16" t="s">
        <v>184</v>
      </c>
      <c r="E112" s="8">
        <v>320</v>
      </c>
      <c r="F112" s="47"/>
      <c r="G112" s="47"/>
      <c r="H112" s="47"/>
    </row>
    <row r="113" ht="22" customHeight="1" spans="1:8">
      <c r="A113" s="47"/>
      <c r="B113" s="47"/>
      <c r="C113" s="47"/>
      <c r="D113" s="8" t="s">
        <v>116</v>
      </c>
      <c r="E113" s="8">
        <v>320</v>
      </c>
      <c r="F113" s="47"/>
      <c r="G113" s="47"/>
      <c r="H113" s="47"/>
    </row>
    <row r="114" ht="27" spans="1:8">
      <c r="A114" s="47"/>
      <c r="B114" s="47"/>
      <c r="C114" s="47"/>
      <c r="D114" s="8" t="s">
        <v>118</v>
      </c>
      <c r="E114" s="8">
        <v>320</v>
      </c>
      <c r="F114" s="47"/>
      <c r="G114" s="47"/>
      <c r="H114" s="47"/>
    </row>
    <row r="115" ht="22" customHeight="1" spans="1:8">
      <c r="A115" s="38"/>
      <c r="B115" s="38"/>
      <c r="C115" s="38"/>
      <c r="D115" s="8" t="s">
        <v>206</v>
      </c>
      <c r="E115" s="8">
        <v>320</v>
      </c>
      <c r="F115" s="38"/>
      <c r="G115" s="38"/>
      <c r="H115" s="38"/>
    </row>
    <row r="116" ht="22" customHeight="1" spans="1:8">
      <c r="A116" s="45">
        <v>17</v>
      </c>
      <c r="B116" s="45" t="s">
        <v>181</v>
      </c>
      <c r="C116" s="45" t="s">
        <v>219</v>
      </c>
      <c r="D116" s="16" t="s">
        <v>30</v>
      </c>
      <c r="E116" s="17">
        <v>58.1</v>
      </c>
      <c r="F116" s="45">
        <f>SUM(E116:E123)</f>
        <v>2078.9</v>
      </c>
      <c r="G116" s="45">
        <v>50</v>
      </c>
      <c r="H116" s="45">
        <f>G116*F116</f>
        <v>103945</v>
      </c>
    </row>
    <row r="117" ht="22" customHeight="1" spans="1:8">
      <c r="A117" s="47"/>
      <c r="B117" s="47"/>
      <c r="C117" s="47"/>
      <c r="D117" s="16" t="s">
        <v>31</v>
      </c>
      <c r="E117" s="17">
        <v>100.8</v>
      </c>
      <c r="F117" s="47"/>
      <c r="G117" s="47"/>
      <c r="H117" s="47"/>
    </row>
    <row r="118" ht="22" customHeight="1" spans="1:8">
      <c r="A118" s="47"/>
      <c r="B118" s="47"/>
      <c r="C118" s="47"/>
      <c r="D118" s="16" t="s">
        <v>185</v>
      </c>
      <c r="E118" s="17">
        <v>320</v>
      </c>
      <c r="F118" s="47"/>
      <c r="G118" s="47"/>
      <c r="H118" s="47"/>
    </row>
    <row r="119" ht="22" customHeight="1" spans="1:8">
      <c r="A119" s="47"/>
      <c r="B119" s="47"/>
      <c r="C119" s="47"/>
      <c r="D119" s="16" t="s">
        <v>183</v>
      </c>
      <c r="E119" s="8">
        <v>320</v>
      </c>
      <c r="F119" s="47"/>
      <c r="G119" s="47"/>
      <c r="H119" s="47"/>
    </row>
    <row r="120" ht="22" customHeight="1" spans="1:8">
      <c r="A120" s="47"/>
      <c r="B120" s="47"/>
      <c r="C120" s="47"/>
      <c r="D120" s="16" t="s">
        <v>184</v>
      </c>
      <c r="E120" s="8">
        <v>320</v>
      </c>
      <c r="F120" s="47"/>
      <c r="G120" s="47"/>
      <c r="H120" s="47"/>
    </row>
    <row r="121" ht="22" customHeight="1" spans="1:8">
      <c r="A121" s="47"/>
      <c r="B121" s="47"/>
      <c r="C121" s="47"/>
      <c r="D121" s="8" t="s">
        <v>117</v>
      </c>
      <c r="E121" s="8">
        <v>320</v>
      </c>
      <c r="F121" s="47"/>
      <c r="G121" s="47"/>
      <c r="H121" s="47"/>
    </row>
    <row r="122" ht="22" customHeight="1" spans="1:8">
      <c r="A122" s="47"/>
      <c r="B122" s="47"/>
      <c r="C122" s="47"/>
      <c r="D122" s="8" t="s">
        <v>208</v>
      </c>
      <c r="E122" s="8">
        <v>320</v>
      </c>
      <c r="F122" s="47"/>
      <c r="G122" s="47"/>
      <c r="H122" s="47"/>
    </row>
    <row r="123" ht="22" customHeight="1" spans="1:8">
      <c r="A123" s="38"/>
      <c r="B123" s="38"/>
      <c r="C123" s="38"/>
      <c r="D123" s="8" t="s">
        <v>206</v>
      </c>
      <c r="E123" s="8">
        <v>320</v>
      </c>
      <c r="F123" s="38"/>
      <c r="G123" s="38"/>
      <c r="H123" s="38"/>
    </row>
    <row r="124" ht="22" customHeight="1" spans="1:8">
      <c r="A124" s="45">
        <v>18</v>
      </c>
      <c r="B124" s="45" t="s">
        <v>181</v>
      </c>
      <c r="C124" s="45" t="s">
        <v>220</v>
      </c>
      <c r="D124" s="16" t="s">
        <v>30</v>
      </c>
      <c r="E124" s="17">
        <v>58.1</v>
      </c>
      <c r="F124" s="45">
        <f>SUM(E124:E131)</f>
        <v>2078.9</v>
      </c>
      <c r="G124" s="45">
        <v>45</v>
      </c>
      <c r="H124" s="45">
        <f>G124*F124</f>
        <v>93550.5</v>
      </c>
    </row>
    <row r="125" ht="22" customHeight="1" spans="1:8">
      <c r="A125" s="47"/>
      <c r="B125" s="47"/>
      <c r="C125" s="47"/>
      <c r="D125" s="16" t="s">
        <v>31</v>
      </c>
      <c r="E125" s="17">
        <v>100.8</v>
      </c>
      <c r="F125" s="47"/>
      <c r="G125" s="47"/>
      <c r="H125" s="47"/>
    </row>
    <row r="126" ht="22" customHeight="1" spans="1:8">
      <c r="A126" s="47"/>
      <c r="B126" s="47"/>
      <c r="C126" s="47"/>
      <c r="D126" s="16" t="s">
        <v>185</v>
      </c>
      <c r="E126" s="17">
        <v>320</v>
      </c>
      <c r="F126" s="47"/>
      <c r="G126" s="47"/>
      <c r="H126" s="47"/>
    </row>
    <row r="127" ht="22" customHeight="1" spans="1:8">
      <c r="A127" s="47"/>
      <c r="B127" s="47"/>
      <c r="C127" s="47"/>
      <c r="D127" s="16" t="s">
        <v>183</v>
      </c>
      <c r="E127" s="8">
        <v>320</v>
      </c>
      <c r="F127" s="47"/>
      <c r="G127" s="47"/>
      <c r="H127" s="47"/>
    </row>
    <row r="128" ht="22" customHeight="1" spans="1:8">
      <c r="A128" s="47"/>
      <c r="B128" s="47"/>
      <c r="C128" s="47"/>
      <c r="D128" s="16" t="s">
        <v>184</v>
      </c>
      <c r="E128" s="8">
        <v>320</v>
      </c>
      <c r="F128" s="47"/>
      <c r="G128" s="47"/>
      <c r="H128" s="47"/>
    </row>
    <row r="129" ht="22" customHeight="1" spans="1:8">
      <c r="A129" s="47"/>
      <c r="B129" s="47"/>
      <c r="C129" s="47"/>
      <c r="D129" s="8" t="s">
        <v>117</v>
      </c>
      <c r="E129" s="8">
        <v>320</v>
      </c>
      <c r="F129" s="47"/>
      <c r="G129" s="47"/>
      <c r="H129" s="47"/>
    </row>
    <row r="130" ht="22" customHeight="1" spans="1:8">
      <c r="A130" s="47"/>
      <c r="B130" s="47"/>
      <c r="C130" s="47"/>
      <c r="D130" s="8" t="s">
        <v>208</v>
      </c>
      <c r="E130" s="8">
        <v>320</v>
      </c>
      <c r="F130" s="47"/>
      <c r="G130" s="47"/>
      <c r="H130" s="47"/>
    </row>
    <row r="131" ht="22" customHeight="1" spans="1:8">
      <c r="A131" s="38"/>
      <c r="B131" s="38"/>
      <c r="C131" s="38"/>
      <c r="D131" s="8" t="s">
        <v>206</v>
      </c>
      <c r="E131" s="8">
        <v>320</v>
      </c>
      <c r="F131" s="38"/>
      <c r="G131" s="38"/>
      <c r="H131" s="38"/>
    </row>
    <row r="132" ht="22" customHeight="1" spans="1:8">
      <c r="A132" s="45">
        <v>19</v>
      </c>
      <c r="B132" s="45" t="s">
        <v>181</v>
      </c>
      <c r="C132" s="45" t="s">
        <v>221</v>
      </c>
      <c r="D132" s="16" t="s">
        <v>30</v>
      </c>
      <c r="E132" s="17">
        <v>58.1</v>
      </c>
      <c r="F132" s="45">
        <f>SUM(E132:E139)</f>
        <v>2078.9</v>
      </c>
      <c r="G132" s="45">
        <v>30</v>
      </c>
      <c r="H132" s="45">
        <f>G132*F132</f>
        <v>62367</v>
      </c>
    </row>
    <row r="133" ht="22" customHeight="1" spans="1:8">
      <c r="A133" s="47"/>
      <c r="B133" s="47"/>
      <c r="C133" s="47"/>
      <c r="D133" s="16" t="s">
        <v>31</v>
      </c>
      <c r="E133" s="17">
        <v>100.8</v>
      </c>
      <c r="F133" s="47"/>
      <c r="G133" s="47"/>
      <c r="H133" s="47"/>
    </row>
    <row r="134" ht="22" customHeight="1" spans="1:8">
      <c r="A134" s="47"/>
      <c r="B134" s="47"/>
      <c r="C134" s="47"/>
      <c r="D134" s="16" t="s">
        <v>185</v>
      </c>
      <c r="E134" s="17">
        <v>320</v>
      </c>
      <c r="F134" s="47"/>
      <c r="G134" s="47"/>
      <c r="H134" s="47"/>
    </row>
    <row r="135" ht="22" customHeight="1" spans="1:8">
      <c r="A135" s="47"/>
      <c r="B135" s="47"/>
      <c r="C135" s="47"/>
      <c r="D135" s="16" t="s">
        <v>183</v>
      </c>
      <c r="E135" s="8">
        <v>320</v>
      </c>
      <c r="F135" s="47"/>
      <c r="G135" s="47"/>
      <c r="H135" s="47"/>
    </row>
    <row r="136" ht="22" customHeight="1" spans="1:8">
      <c r="A136" s="47"/>
      <c r="B136" s="47"/>
      <c r="C136" s="47"/>
      <c r="D136" s="16" t="s">
        <v>184</v>
      </c>
      <c r="E136" s="8">
        <v>320</v>
      </c>
      <c r="F136" s="47"/>
      <c r="G136" s="47"/>
      <c r="H136" s="47"/>
    </row>
    <row r="137" ht="22" customHeight="1" spans="1:8">
      <c r="A137" s="47"/>
      <c r="B137" s="47"/>
      <c r="C137" s="47"/>
      <c r="D137" s="8" t="s">
        <v>116</v>
      </c>
      <c r="E137" s="8">
        <v>320</v>
      </c>
      <c r="F137" s="47"/>
      <c r="G137" s="47"/>
      <c r="H137" s="47"/>
    </row>
    <row r="138" ht="27" spans="1:8">
      <c r="A138" s="47"/>
      <c r="B138" s="47"/>
      <c r="C138" s="47"/>
      <c r="D138" s="8" t="s">
        <v>203</v>
      </c>
      <c r="E138" s="8">
        <v>320</v>
      </c>
      <c r="F138" s="47"/>
      <c r="G138" s="47"/>
      <c r="H138" s="47"/>
    </row>
    <row r="139" ht="22" customHeight="1" spans="1:8">
      <c r="A139" s="38"/>
      <c r="B139" s="38"/>
      <c r="C139" s="38"/>
      <c r="D139" s="8" t="s">
        <v>206</v>
      </c>
      <c r="E139" s="8">
        <v>320</v>
      </c>
      <c r="F139" s="38"/>
      <c r="G139" s="38"/>
      <c r="H139" s="38"/>
    </row>
    <row r="140" ht="22" customHeight="1" spans="1:8">
      <c r="A140" s="45">
        <v>20</v>
      </c>
      <c r="B140" s="45" t="s">
        <v>222</v>
      </c>
      <c r="C140" s="45" t="s">
        <v>223</v>
      </c>
      <c r="D140" s="53" t="s">
        <v>224</v>
      </c>
      <c r="E140" s="8">
        <v>58.1</v>
      </c>
      <c r="F140" s="45">
        <f>SUM(E140:E146)</f>
        <v>2538.9</v>
      </c>
      <c r="G140" s="45">
        <v>40</v>
      </c>
      <c r="H140" s="45">
        <f>G140*F140</f>
        <v>101556</v>
      </c>
    </row>
    <row r="141" ht="22" customHeight="1" spans="1:8">
      <c r="A141" s="47"/>
      <c r="B141" s="47"/>
      <c r="C141" s="47"/>
      <c r="D141" s="53" t="s">
        <v>196</v>
      </c>
      <c r="E141" s="8">
        <v>100.8</v>
      </c>
      <c r="F141" s="47"/>
      <c r="G141" s="47"/>
      <c r="H141" s="47"/>
    </row>
    <row r="142" ht="27" spans="1:8">
      <c r="A142" s="47"/>
      <c r="B142" s="47"/>
      <c r="C142" s="47"/>
      <c r="D142" s="53" t="s">
        <v>197</v>
      </c>
      <c r="E142" s="8">
        <v>500</v>
      </c>
      <c r="F142" s="47"/>
      <c r="G142" s="47"/>
      <c r="H142" s="47"/>
    </row>
    <row r="143" ht="22" customHeight="1" spans="1:8">
      <c r="A143" s="47"/>
      <c r="B143" s="47"/>
      <c r="C143" s="47"/>
      <c r="D143" s="53" t="s">
        <v>68</v>
      </c>
      <c r="E143" s="8">
        <v>400</v>
      </c>
      <c r="F143" s="47"/>
      <c r="G143" s="47"/>
      <c r="H143" s="47"/>
    </row>
    <row r="144" ht="22" customHeight="1" spans="1:8">
      <c r="A144" s="47"/>
      <c r="B144" s="47"/>
      <c r="C144" s="47"/>
      <c r="D144" s="53" t="s">
        <v>178</v>
      </c>
      <c r="E144" s="8">
        <v>480</v>
      </c>
      <c r="F144" s="47"/>
      <c r="G144" s="47"/>
      <c r="H144" s="47"/>
    </row>
    <row r="145" ht="22" customHeight="1" spans="1:8">
      <c r="A145" s="47"/>
      <c r="B145" s="47"/>
      <c r="C145" s="47"/>
      <c r="D145" s="53" t="s">
        <v>225</v>
      </c>
      <c r="E145" s="8">
        <v>500</v>
      </c>
      <c r="F145" s="47"/>
      <c r="G145" s="47"/>
      <c r="H145" s="47"/>
    </row>
    <row r="146" ht="22" customHeight="1" spans="1:8">
      <c r="A146" s="38"/>
      <c r="B146" s="38"/>
      <c r="C146" s="38"/>
      <c r="D146" s="54" t="s">
        <v>225</v>
      </c>
      <c r="E146" s="8">
        <v>500</v>
      </c>
      <c r="F146" s="38"/>
      <c r="G146" s="38"/>
      <c r="H146" s="38"/>
    </row>
    <row r="147" ht="22" customHeight="1" spans="1:8">
      <c r="A147" s="45">
        <v>21</v>
      </c>
      <c r="B147" s="45" t="s">
        <v>189</v>
      </c>
      <c r="C147" s="45" t="s">
        <v>190</v>
      </c>
      <c r="D147" s="8" t="s">
        <v>185</v>
      </c>
      <c r="E147" s="8">
        <v>320</v>
      </c>
      <c r="F147" s="45">
        <f>SUM(E147:E154)</f>
        <v>2560</v>
      </c>
      <c r="G147" s="45">
        <v>70</v>
      </c>
      <c r="H147" s="45">
        <f>G147*F147</f>
        <v>179200</v>
      </c>
    </row>
    <row r="148" ht="22" customHeight="1" spans="1:8">
      <c r="A148" s="47"/>
      <c r="B148" s="47"/>
      <c r="C148" s="47"/>
      <c r="D148" s="8" t="s">
        <v>116</v>
      </c>
      <c r="E148" s="8">
        <v>320</v>
      </c>
      <c r="F148" s="47"/>
      <c r="G148" s="47"/>
      <c r="H148" s="47"/>
    </row>
    <row r="149" ht="22" customHeight="1" spans="1:8">
      <c r="A149" s="47"/>
      <c r="B149" s="47"/>
      <c r="C149" s="47"/>
      <c r="D149" s="8" t="s">
        <v>226</v>
      </c>
      <c r="E149" s="8">
        <v>320</v>
      </c>
      <c r="F149" s="47"/>
      <c r="G149" s="47"/>
      <c r="H149" s="47"/>
    </row>
    <row r="150" ht="22" customHeight="1" spans="1:8">
      <c r="A150" s="47"/>
      <c r="B150" s="47"/>
      <c r="C150" s="47"/>
      <c r="D150" s="8" t="s">
        <v>191</v>
      </c>
      <c r="E150" s="8">
        <v>320</v>
      </c>
      <c r="F150" s="47"/>
      <c r="G150" s="47"/>
      <c r="H150" s="47"/>
    </row>
    <row r="151" ht="22" customHeight="1" spans="1:8">
      <c r="A151" s="47"/>
      <c r="B151" s="47"/>
      <c r="C151" s="47"/>
      <c r="D151" s="8" t="s">
        <v>114</v>
      </c>
      <c r="E151" s="8">
        <v>320</v>
      </c>
      <c r="F151" s="47"/>
      <c r="G151" s="47"/>
      <c r="H151" s="47"/>
    </row>
    <row r="152" ht="22" customHeight="1" spans="1:8">
      <c r="A152" s="47"/>
      <c r="B152" s="47"/>
      <c r="C152" s="47"/>
      <c r="D152" s="8" t="s">
        <v>227</v>
      </c>
      <c r="E152" s="8">
        <v>320</v>
      </c>
      <c r="F152" s="47"/>
      <c r="G152" s="47"/>
      <c r="H152" s="47"/>
    </row>
    <row r="153" ht="22" customHeight="1" spans="1:8">
      <c r="A153" s="47"/>
      <c r="B153" s="47"/>
      <c r="C153" s="47"/>
      <c r="D153" s="8" t="s">
        <v>211</v>
      </c>
      <c r="E153" s="8">
        <v>320</v>
      </c>
      <c r="F153" s="47"/>
      <c r="G153" s="47"/>
      <c r="H153" s="47"/>
    </row>
    <row r="154" ht="22" customHeight="1" spans="1:8">
      <c r="A154" s="38"/>
      <c r="B154" s="38"/>
      <c r="C154" s="38"/>
      <c r="D154" s="8" t="s">
        <v>228</v>
      </c>
      <c r="E154" s="8">
        <v>320</v>
      </c>
      <c r="F154" s="38"/>
      <c r="G154" s="38"/>
      <c r="H154" s="38"/>
    </row>
    <row r="155" ht="18" customHeight="1" spans="1:8">
      <c r="A155" s="55" t="s">
        <v>19</v>
      </c>
      <c r="B155" s="56"/>
      <c r="C155" s="56"/>
      <c r="D155" s="56"/>
      <c r="E155" s="56"/>
      <c r="F155" s="57"/>
      <c r="G155" s="8">
        <f>SUM(G4:G152)</f>
        <v>1252</v>
      </c>
      <c r="H155" s="58">
        <f>SUM(H4:H154)</f>
        <v>2601341.6</v>
      </c>
    </row>
  </sheetData>
  <mergeCells count="128">
    <mergeCell ref="A1:H1"/>
    <mergeCell ref="A155:F155"/>
    <mergeCell ref="A4:A9"/>
    <mergeCell ref="A10:A13"/>
    <mergeCell ref="A14:A17"/>
    <mergeCell ref="A18:A23"/>
    <mergeCell ref="A24:A29"/>
    <mergeCell ref="A31:A36"/>
    <mergeCell ref="A37:A44"/>
    <mergeCell ref="A45:A51"/>
    <mergeCell ref="A52:A59"/>
    <mergeCell ref="A60:A67"/>
    <mergeCell ref="A68:A75"/>
    <mergeCell ref="A76:A83"/>
    <mergeCell ref="A84:A91"/>
    <mergeCell ref="A92:A99"/>
    <mergeCell ref="A100:A107"/>
    <mergeCell ref="A108:A115"/>
    <mergeCell ref="A116:A123"/>
    <mergeCell ref="A124:A131"/>
    <mergeCell ref="A132:A139"/>
    <mergeCell ref="A140:A146"/>
    <mergeCell ref="A147:A154"/>
    <mergeCell ref="B4:B9"/>
    <mergeCell ref="B10:B13"/>
    <mergeCell ref="B14:B17"/>
    <mergeCell ref="B18:B23"/>
    <mergeCell ref="B24:B29"/>
    <mergeCell ref="B31:B36"/>
    <mergeCell ref="B37:B44"/>
    <mergeCell ref="B45:B51"/>
    <mergeCell ref="B52:B59"/>
    <mergeCell ref="B60:B67"/>
    <mergeCell ref="B68:B75"/>
    <mergeCell ref="B76:B83"/>
    <mergeCell ref="B84:B91"/>
    <mergeCell ref="B92:B99"/>
    <mergeCell ref="B100:B107"/>
    <mergeCell ref="B108:B115"/>
    <mergeCell ref="B116:B123"/>
    <mergeCell ref="B124:B131"/>
    <mergeCell ref="B132:B139"/>
    <mergeCell ref="B140:B146"/>
    <mergeCell ref="B147:B154"/>
    <mergeCell ref="C4:C9"/>
    <mergeCell ref="C10:C13"/>
    <mergeCell ref="C14:C17"/>
    <mergeCell ref="C18:C23"/>
    <mergeCell ref="C24:C29"/>
    <mergeCell ref="C31:C36"/>
    <mergeCell ref="C37:C44"/>
    <mergeCell ref="C45:C51"/>
    <mergeCell ref="C52:C59"/>
    <mergeCell ref="C60:C67"/>
    <mergeCell ref="C68:C75"/>
    <mergeCell ref="C76:C83"/>
    <mergeCell ref="C84:C91"/>
    <mergeCell ref="C92:C99"/>
    <mergeCell ref="C100:C107"/>
    <mergeCell ref="C108:C115"/>
    <mergeCell ref="C116:C123"/>
    <mergeCell ref="C124:C131"/>
    <mergeCell ref="C132:C139"/>
    <mergeCell ref="C140:C146"/>
    <mergeCell ref="C147:C154"/>
    <mergeCell ref="F4:F9"/>
    <mergeCell ref="F10:F13"/>
    <mergeCell ref="F14:F17"/>
    <mergeCell ref="F18:F23"/>
    <mergeCell ref="F24:F29"/>
    <mergeCell ref="F31:F36"/>
    <mergeCell ref="F37:F44"/>
    <mergeCell ref="F45:F51"/>
    <mergeCell ref="F52:F59"/>
    <mergeCell ref="F60:F67"/>
    <mergeCell ref="F68:F75"/>
    <mergeCell ref="F76:F83"/>
    <mergeCell ref="F84:F91"/>
    <mergeCell ref="F92:F99"/>
    <mergeCell ref="F100:F107"/>
    <mergeCell ref="F108:F115"/>
    <mergeCell ref="F116:F123"/>
    <mergeCell ref="F124:F131"/>
    <mergeCell ref="F132:F139"/>
    <mergeCell ref="F140:F146"/>
    <mergeCell ref="F147:F154"/>
    <mergeCell ref="G4:G9"/>
    <mergeCell ref="G10:G13"/>
    <mergeCell ref="G14:G17"/>
    <mergeCell ref="G18:G23"/>
    <mergeCell ref="G24:G29"/>
    <mergeCell ref="G31:G36"/>
    <mergeCell ref="G37:G44"/>
    <mergeCell ref="G45:G51"/>
    <mergeCell ref="G52:G59"/>
    <mergeCell ref="G60:G67"/>
    <mergeCell ref="G68:G75"/>
    <mergeCell ref="G76:G83"/>
    <mergeCell ref="G84:G91"/>
    <mergeCell ref="G92:G99"/>
    <mergeCell ref="G100:G107"/>
    <mergeCell ref="G108:G115"/>
    <mergeCell ref="G116:G123"/>
    <mergeCell ref="G124:G131"/>
    <mergeCell ref="G132:G139"/>
    <mergeCell ref="G140:G146"/>
    <mergeCell ref="G147:G154"/>
    <mergeCell ref="H4:H9"/>
    <mergeCell ref="H10:H13"/>
    <mergeCell ref="H14:H17"/>
    <mergeCell ref="H18:H23"/>
    <mergeCell ref="H24:H29"/>
    <mergeCell ref="H31:H36"/>
    <mergeCell ref="H37:H44"/>
    <mergeCell ref="H45:H51"/>
    <mergeCell ref="H52:H59"/>
    <mergeCell ref="H60:H67"/>
    <mergeCell ref="H68:H75"/>
    <mergeCell ref="H76:H83"/>
    <mergeCell ref="H84:H91"/>
    <mergeCell ref="H92:H99"/>
    <mergeCell ref="H100:H107"/>
    <mergeCell ref="H108:H115"/>
    <mergeCell ref="H116:H123"/>
    <mergeCell ref="H124:H131"/>
    <mergeCell ref="H132:H139"/>
    <mergeCell ref="H140:H146"/>
    <mergeCell ref="H147:H154"/>
  </mergeCells>
  <pageMargins left="0.700694444444445" right="0.503472222222222" top="0.554861111111111" bottom="0.35763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16" workbookViewId="0">
      <selection activeCell="G39" sqref="G39"/>
    </sheetView>
  </sheetViews>
  <sheetFormatPr defaultColWidth="9" defaultRowHeight="24" customHeight="1" outlineLevelCol="7"/>
  <cols>
    <col min="1" max="1" width="6.25" style="20" customWidth="1"/>
    <col min="2" max="2" width="11.625" style="20" customWidth="1"/>
    <col min="3" max="3" width="10.75" style="20" customWidth="1"/>
    <col min="4" max="4" width="17.625" style="20" customWidth="1"/>
    <col min="5" max="5" width="11.625" style="20" customWidth="1"/>
    <col min="6" max="6" width="13.75" style="20" customWidth="1"/>
    <col min="7" max="7" width="7.625" style="20" customWidth="1"/>
    <col min="8" max="8" width="11.125" style="20" customWidth="1"/>
  </cols>
  <sheetData>
    <row r="1" customHeight="1" spans="1:8">
      <c r="A1" s="39" t="s">
        <v>229</v>
      </c>
      <c r="B1" s="40"/>
      <c r="C1" s="40"/>
      <c r="D1" s="40"/>
      <c r="E1" s="40"/>
      <c r="F1" s="40"/>
      <c r="G1" s="40"/>
      <c r="H1" s="40"/>
    </row>
    <row r="2" s="1" customFormat="1" ht="16" customHeight="1" spans="1:8">
      <c r="A2" s="39"/>
      <c r="B2" s="40"/>
      <c r="C2" s="40"/>
      <c r="D2" s="40"/>
      <c r="E2" s="40"/>
      <c r="F2" s="40"/>
      <c r="G2" s="40"/>
      <c r="H2" s="40"/>
    </row>
    <row r="3" s="14" customFormat="1" ht="28.5" customHeight="1" spans="1:8">
      <c r="A3" s="4" t="s">
        <v>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3</v>
      </c>
      <c r="H3" s="5" t="s">
        <v>27</v>
      </c>
    </row>
    <row r="4" customHeight="1" spans="1:8">
      <c r="A4" s="9">
        <v>1</v>
      </c>
      <c r="B4" s="9" t="s">
        <v>28</v>
      </c>
      <c r="C4" s="9" t="s">
        <v>29</v>
      </c>
      <c r="D4" s="41" t="s">
        <v>30</v>
      </c>
      <c r="E4" s="38">
        <v>58.1</v>
      </c>
      <c r="F4" s="9">
        <f>SUM(E4:E8)</f>
        <v>512.4</v>
      </c>
      <c r="G4" s="9">
        <v>20</v>
      </c>
      <c r="H4" s="9">
        <f>G4*F4</f>
        <v>10248</v>
      </c>
    </row>
    <row r="5" customHeight="1" spans="1:8">
      <c r="A5" s="9"/>
      <c r="B5" s="9"/>
      <c r="C5" s="9"/>
      <c r="D5" s="10" t="s">
        <v>31</v>
      </c>
      <c r="E5" s="8">
        <v>100.8</v>
      </c>
      <c r="F5" s="9"/>
      <c r="G5" s="9"/>
      <c r="H5" s="9"/>
    </row>
    <row r="6" customHeight="1" spans="1:8">
      <c r="A6" s="9"/>
      <c r="B6" s="9"/>
      <c r="C6" s="9"/>
      <c r="D6" s="10" t="s">
        <v>32</v>
      </c>
      <c r="E6" s="8">
        <v>100.8</v>
      </c>
      <c r="F6" s="9"/>
      <c r="G6" s="9"/>
      <c r="H6" s="9"/>
    </row>
    <row r="7" customHeight="1" spans="1:8">
      <c r="A7" s="9"/>
      <c r="B7" s="9"/>
      <c r="C7" s="9"/>
      <c r="D7" s="10" t="s">
        <v>33</v>
      </c>
      <c r="E7" s="8">
        <v>118.3</v>
      </c>
      <c r="F7" s="9"/>
      <c r="G7" s="9"/>
      <c r="H7" s="9"/>
    </row>
    <row r="8" customHeight="1" spans="1:8">
      <c r="A8" s="12"/>
      <c r="B8" s="12"/>
      <c r="C8" s="12"/>
      <c r="D8" s="10" t="s">
        <v>34</v>
      </c>
      <c r="E8" s="8">
        <v>134.4</v>
      </c>
      <c r="F8" s="12"/>
      <c r="G8" s="12"/>
      <c r="H8" s="12"/>
    </row>
    <row r="9" customHeight="1" spans="1:8">
      <c r="A9" s="6">
        <v>2</v>
      </c>
      <c r="B9" s="6" t="s">
        <v>44</v>
      </c>
      <c r="C9" s="6" t="s">
        <v>45</v>
      </c>
      <c r="D9" s="10" t="s">
        <v>30</v>
      </c>
      <c r="E9" s="8">
        <v>58.1</v>
      </c>
      <c r="F9" s="11">
        <f>SUM(E9:E14)</f>
        <v>756.3</v>
      </c>
      <c r="G9" s="6">
        <v>30</v>
      </c>
      <c r="H9" s="6">
        <f>G9*F9</f>
        <v>22689</v>
      </c>
    </row>
    <row r="10" customHeight="1" spans="1:8">
      <c r="A10" s="9"/>
      <c r="B10" s="9"/>
      <c r="C10" s="9"/>
      <c r="D10" s="10" t="s">
        <v>46</v>
      </c>
      <c r="E10" s="10">
        <v>29.4</v>
      </c>
      <c r="F10" s="11"/>
      <c r="G10" s="9"/>
      <c r="H10" s="9"/>
    </row>
    <row r="11" customHeight="1" spans="1:8">
      <c r="A11" s="9"/>
      <c r="B11" s="9"/>
      <c r="C11" s="9"/>
      <c r="D11" s="10" t="s">
        <v>47</v>
      </c>
      <c r="E11" s="10">
        <v>29.4</v>
      </c>
      <c r="F11" s="11"/>
      <c r="G11" s="9"/>
      <c r="H11" s="9"/>
    </row>
    <row r="12" customHeight="1" spans="1:8">
      <c r="A12" s="9"/>
      <c r="B12" s="9"/>
      <c r="C12" s="9"/>
      <c r="D12" s="10" t="s">
        <v>48</v>
      </c>
      <c r="E12" s="10">
        <v>105</v>
      </c>
      <c r="F12" s="11"/>
      <c r="G12" s="9"/>
      <c r="H12" s="9"/>
    </row>
    <row r="13" customHeight="1" spans="1:8">
      <c r="A13" s="9"/>
      <c r="B13" s="9"/>
      <c r="C13" s="9"/>
      <c r="D13" s="10" t="s">
        <v>34</v>
      </c>
      <c r="E13" s="10">
        <v>134.4</v>
      </c>
      <c r="F13" s="11"/>
      <c r="G13" s="9"/>
      <c r="H13" s="9"/>
    </row>
    <row r="14" customHeight="1" spans="1:8">
      <c r="A14" s="12"/>
      <c r="B14" s="12"/>
      <c r="C14" s="12"/>
      <c r="D14" s="11" t="s">
        <v>49</v>
      </c>
      <c r="E14" s="11">
        <v>400</v>
      </c>
      <c r="F14" s="11"/>
      <c r="G14" s="12"/>
      <c r="H14" s="12"/>
    </row>
    <row r="15" customHeight="1" spans="1:8">
      <c r="A15" s="6">
        <v>3</v>
      </c>
      <c r="B15" s="6" t="s">
        <v>119</v>
      </c>
      <c r="C15" s="6" t="s">
        <v>120</v>
      </c>
      <c r="D15" s="11" t="s">
        <v>30</v>
      </c>
      <c r="E15" s="11">
        <v>58.1</v>
      </c>
      <c r="F15" s="6">
        <f>SUM(E15:E20)</f>
        <v>416.5</v>
      </c>
      <c r="G15" s="6">
        <v>30</v>
      </c>
      <c r="H15" s="6">
        <f>G15*F15</f>
        <v>12495</v>
      </c>
    </row>
    <row r="16" customHeight="1" spans="1:8">
      <c r="A16" s="9"/>
      <c r="B16" s="9"/>
      <c r="C16" s="9"/>
      <c r="D16" s="7" t="s">
        <v>121</v>
      </c>
      <c r="E16" s="11">
        <v>43.4</v>
      </c>
      <c r="F16" s="9"/>
      <c r="G16" s="9"/>
      <c r="H16" s="9"/>
    </row>
    <row r="17" customHeight="1" spans="1:8">
      <c r="A17" s="9"/>
      <c r="B17" s="9"/>
      <c r="C17" s="9"/>
      <c r="D17" s="7" t="s">
        <v>122</v>
      </c>
      <c r="E17" s="11">
        <v>36.4</v>
      </c>
      <c r="F17" s="9"/>
      <c r="G17" s="9"/>
      <c r="H17" s="9"/>
    </row>
    <row r="18" customHeight="1" spans="1:8">
      <c r="A18" s="9"/>
      <c r="B18" s="9"/>
      <c r="C18" s="9"/>
      <c r="D18" s="11" t="s">
        <v>123</v>
      </c>
      <c r="E18" s="11">
        <v>56</v>
      </c>
      <c r="F18" s="9"/>
      <c r="G18" s="9"/>
      <c r="H18" s="9"/>
    </row>
    <row r="19" customHeight="1" spans="1:8">
      <c r="A19" s="9"/>
      <c r="B19" s="9"/>
      <c r="C19" s="9"/>
      <c r="D19" s="11" t="s">
        <v>54</v>
      </c>
      <c r="E19" s="11">
        <v>167.3</v>
      </c>
      <c r="F19" s="9"/>
      <c r="G19" s="9"/>
      <c r="H19" s="9"/>
    </row>
    <row r="20" customHeight="1" spans="1:8">
      <c r="A20" s="12"/>
      <c r="B20" s="12"/>
      <c r="C20" s="12"/>
      <c r="D20" s="7" t="s">
        <v>60</v>
      </c>
      <c r="E20" s="10">
        <v>55.3</v>
      </c>
      <c r="F20" s="12"/>
      <c r="G20" s="12"/>
      <c r="H20" s="12"/>
    </row>
    <row r="21" customHeight="1" spans="1:8">
      <c r="A21" s="6">
        <v>4</v>
      </c>
      <c r="B21" s="6" t="s">
        <v>99</v>
      </c>
      <c r="C21" s="6" t="s">
        <v>230</v>
      </c>
      <c r="D21" s="7" t="s">
        <v>30</v>
      </c>
      <c r="E21" s="10">
        <v>58.1</v>
      </c>
      <c r="F21" s="6">
        <f>SUM(E21:E29)</f>
        <v>625.8</v>
      </c>
      <c r="G21" s="6">
        <v>30</v>
      </c>
      <c r="H21" s="6">
        <f>G21*F21</f>
        <v>18774</v>
      </c>
    </row>
    <row r="22" customHeight="1" spans="1:8">
      <c r="A22" s="9"/>
      <c r="B22" s="9"/>
      <c r="C22" s="9"/>
      <c r="D22" s="11" t="s">
        <v>43</v>
      </c>
      <c r="E22" s="11">
        <v>58.1</v>
      </c>
      <c r="F22" s="9"/>
      <c r="G22" s="9"/>
      <c r="H22" s="9"/>
    </row>
    <row r="23" ht="27" spans="1:8">
      <c r="A23" s="9"/>
      <c r="B23" s="9"/>
      <c r="C23" s="9"/>
      <c r="D23" s="11" t="s">
        <v>55</v>
      </c>
      <c r="E23" s="11">
        <v>57.4</v>
      </c>
      <c r="F23" s="9"/>
      <c r="G23" s="9"/>
      <c r="H23" s="9"/>
    </row>
    <row r="24" ht="27" spans="1:8">
      <c r="A24" s="9"/>
      <c r="B24" s="9"/>
      <c r="C24" s="9"/>
      <c r="D24" s="11" t="s">
        <v>57</v>
      </c>
      <c r="E24" s="11">
        <v>57.4</v>
      </c>
      <c r="F24" s="9"/>
      <c r="G24" s="9"/>
      <c r="H24" s="9"/>
    </row>
    <row r="25" ht="27" spans="1:8">
      <c r="A25" s="9"/>
      <c r="B25" s="9"/>
      <c r="C25" s="9"/>
      <c r="D25" s="11" t="s">
        <v>58</v>
      </c>
      <c r="E25" s="11">
        <v>57.4</v>
      </c>
      <c r="F25" s="9"/>
      <c r="G25" s="9"/>
      <c r="H25" s="9"/>
    </row>
    <row r="26" customHeight="1" spans="1:8">
      <c r="A26" s="9"/>
      <c r="B26" s="9"/>
      <c r="C26" s="9"/>
      <c r="D26" s="11" t="s">
        <v>54</v>
      </c>
      <c r="E26" s="11">
        <v>167.3</v>
      </c>
      <c r="F26" s="9"/>
      <c r="G26" s="9"/>
      <c r="H26" s="9"/>
    </row>
    <row r="27" customHeight="1" spans="1:8">
      <c r="A27" s="9"/>
      <c r="B27" s="9"/>
      <c r="C27" s="9"/>
      <c r="D27" s="11" t="s">
        <v>60</v>
      </c>
      <c r="E27" s="11">
        <v>55.3</v>
      </c>
      <c r="F27" s="9"/>
      <c r="G27" s="9"/>
      <c r="H27" s="9"/>
    </row>
    <row r="28" customHeight="1" spans="1:8">
      <c r="A28" s="9"/>
      <c r="B28" s="9"/>
      <c r="C28" s="9"/>
      <c r="D28" s="11" t="s">
        <v>89</v>
      </c>
      <c r="E28" s="11">
        <v>57.4</v>
      </c>
      <c r="F28" s="9"/>
      <c r="G28" s="9"/>
      <c r="H28" s="9"/>
    </row>
    <row r="29" customHeight="1" spans="1:8">
      <c r="A29" s="12"/>
      <c r="B29" s="12"/>
      <c r="C29" s="12"/>
      <c r="D29" s="11" t="s">
        <v>69</v>
      </c>
      <c r="E29" s="11">
        <v>57.4</v>
      </c>
      <c r="F29" s="12"/>
      <c r="G29" s="12"/>
      <c r="H29" s="12"/>
    </row>
    <row r="30" customHeight="1" spans="1:8">
      <c r="A30" s="6">
        <v>5</v>
      </c>
      <c r="B30" s="6" t="s">
        <v>140</v>
      </c>
      <c r="C30" s="6" t="s">
        <v>141</v>
      </c>
      <c r="D30" s="7" t="s">
        <v>30</v>
      </c>
      <c r="E30" s="11">
        <v>58.1</v>
      </c>
      <c r="F30" s="6">
        <f>SUM(E30:E35)</f>
        <v>560.2</v>
      </c>
      <c r="G30" s="6">
        <v>20</v>
      </c>
      <c r="H30" s="6">
        <f>G30*F30</f>
        <v>11204</v>
      </c>
    </row>
    <row r="31" customHeight="1" spans="1:8">
      <c r="A31" s="9"/>
      <c r="B31" s="9"/>
      <c r="C31" s="9"/>
      <c r="D31" s="7" t="s">
        <v>142</v>
      </c>
      <c r="E31" s="11">
        <v>196</v>
      </c>
      <c r="F31" s="9"/>
      <c r="G31" s="9"/>
      <c r="H31" s="9"/>
    </row>
    <row r="32" customHeight="1" spans="1:8">
      <c r="A32" s="9"/>
      <c r="B32" s="9"/>
      <c r="C32" s="9"/>
      <c r="D32" s="7" t="s">
        <v>143</v>
      </c>
      <c r="E32" s="11">
        <v>51.8</v>
      </c>
      <c r="F32" s="9"/>
      <c r="G32" s="9"/>
      <c r="H32" s="9"/>
    </row>
    <row r="33" customHeight="1" spans="1:8">
      <c r="A33" s="9"/>
      <c r="B33" s="9"/>
      <c r="C33" s="9"/>
      <c r="D33" s="7" t="s">
        <v>144</v>
      </c>
      <c r="E33" s="11">
        <v>46.2</v>
      </c>
      <c r="F33" s="9"/>
      <c r="G33" s="9"/>
      <c r="H33" s="9"/>
    </row>
    <row r="34" customHeight="1" spans="1:8">
      <c r="A34" s="9"/>
      <c r="B34" s="9"/>
      <c r="C34" s="9"/>
      <c r="D34" s="7" t="s">
        <v>43</v>
      </c>
      <c r="E34" s="11">
        <v>58.1</v>
      </c>
      <c r="F34" s="9"/>
      <c r="G34" s="9"/>
      <c r="H34" s="9"/>
    </row>
    <row r="35" customHeight="1" spans="1:8">
      <c r="A35" s="12"/>
      <c r="B35" s="12"/>
      <c r="C35" s="12"/>
      <c r="D35" s="7" t="s">
        <v>145</v>
      </c>
      <c r="E35" s="11">
        <v>150</v>
      </c>
      <c r="F35" s="12"/>
      <c r="G35" s="12"/>
      <c r="H35" s="12"/>
    </row>
    <row r="36" customHeight="1" spans="1:8">
      <c r="A36" s="25" t="s">
        <v>19</v>
      </c>
      <c r="B36" s="26"/>
      <c r="C36" s="26"/>
      <c r="D36" s="26"/>
      <c r="E36" s="26"/>
      <c r="F36" s="27"/>
      <c r="G36" s="11">
        <f>SUM(G4:G35)</f>
        <v>130</v>
      </c>
      <c r="H36" s="11">
        <f>SUM(H4:H35)</f>
        <v>75410</v>
      </c>
    </row>
  </sheetData>
  <mergeCells count="32">
    <mergeCell ref="A1:H1"/>
    <mergeCell ref="A36:F36"/>
    <mergeCell ref="A4:A8"/>
    <mergeCell ref="A9:A14"/>
    <mergeCell ref="A15:A20"/>
    <mergeCell ref="A21:A29"/>
    <mergeCell ref="A30:A35"/>
    <mergeCell ref="B4:B8"/>
    <mergeCell ref="B9:B14"/>
    <mergeCell ref="B15:B20"/>
    <mergeCell ref="B21:B29"/>
    <mergeCell ref="B30:B35"/>
    <mergeCell ref="C4:C8"/>
    <mergeCell ref="C9:C14"/>
    <mergeCell ref="C15:C20"/>
    <mergeCell ref="C21:C29"/>
    <mergeCell ref="C30:C35"/>
    <mergeCell ref="F4:F8"/>
    <mergeCell ref="F9:F14"/>
    <mergeCell ref="F15:F20"/>
    <mergeCell ref="F21:F29"/>
    <mergeCell ref="F30:F35"/>
    <mergeCell ref="G4:G8"/>
    <mergeCell ref="G9:G14"/>
    <mergeCell ref="G15:G20"/>
    <mergeCell ref="G21:G29"/>
    <mergeCell ref="G30:G35"/>
    <mergeCell ref="H4:H8"/>
    <mergeCell ref="H9:H14"/>
    <mergeCell ref="H15:H20"/>
    <mergeCell ref="H21:H29"/>
    <mergeCell ref="H30:H35"/>
  </mergeCells>
  <pageMargins left="0.700694444444445" right="0.306944444444444" top="0.751388888888889" bottom="0.948611111111111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F16" sqref="F16"/>
    </sheetView>
  </sheetViews>
  <sheetFormatPr defaultColWidth="9" defaultRowHeight="24" customHeight="1" outlineLevelCol="7"/>
  <cols>
    <col min="1" max="1" width="6.375" style="3" customWidth="1"/>
    <col min="2" max="2" width="12.25" style="3" customWidth="1"/>
    <col min="3" max="3" width="11" style="3" customWidth="1"/>
    <col min="4" max="4" width="18.75" style="3" customWidth="1"/>
    <col min="5" max="5" width="12" style="3" customWidth="1"/>
    <col min="6" max="6" width="13.875" style="3" customWidth="1"/>
    <col min="7" max="7" width="6.75" style="3" customWidth="1"/>
    <col min="8" max="8" width="11" style="3" customWidth="1"/>
  </cols>
  <sheetData>
    <row r="1" customHeight="1" spans="1:8">
      <c r="A1" s="29" t="s">
        <v>231</v>
      </c>
      <c r="B1" s="30"/>
      <c r="C1" s="30"/>
      <c r="D1" s="30"/>
      <c r="E1" s="30"/>
      <c r="F1" s="30"/>
      <c r="G1" s="30"/>
      <c r="H1" s="30"/>
    </row>
    <row r="2" ht="16" customHeight="1" spans="1:8">
      <c r="A2" s="29"/>
      <c r="B2" s="30"/>
      <c r="C2" s="30"/>
      <c r="D2" s="30"/>
      <c r="E2" s="30"/>
      <c r="F2" s="30"/>
      <c r="G2" s="30"/>
      <c r="H2" s="30"/>
    </row>
    <row r="3" s="14" customFormat="1" ht="36" customHeight="1" spans="1:8">
      <c r="A3" s="4" t="s">
        <v>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3</v>
      </c>
      <c r="H3" s="5" t="s">
        <v>27</v>
      </c>
    </row>
    <row r="4" customHeight="1" spans="1:8">
      <c r="A4" s="9">
        <v>1</v>
      </c>
      <c r="B4" s="12" t="s">
        <v>155</v>
      </c>
      <c r="C4" s="12" t="s">
        <v>232</v>
      </c>
      <c r="D4" s="37" t="s">
        <v>30</v>
      </c>
      <c r="E4" s="38">
        <v>58.1</v>
      </c>
      <c r="F4" s="9">
        <f>SUM(E4:E12)</f>
        <v>691.6</v>
      </c>
      <c r="G4" s="9">
        <v>20</v>
      </c>
      <c r="H4" s="12">
        <f>G4*F4</f>
        <v>13832</v>
      </c>
    </row>
    <row r="5" ht="27" spans="1:8">
      <c r="A5" s="9"/>
      <c r="B5" s="11"/>
      <c r="C5" s="11"/>
      <c r="D5" s="11" t="s">
        <v>55</v>
      </c>
      <c r="E5" s="8">
        <v>57.4</v>
      </c>
      <c r="F5" s="9"/>
      <c r="G5" s="9"/>
      <c r="H5" s="11"/>
    </row>
    <row r="6" ht="27" spans="1:8">
      <c r="A6" s="9"/>
      <c r="B6" s="11"/>
      <c r="C6" s="11"/>
      <c r="D6" s="11" t="s">
        <v>57</v>
      </c>
      <c r="E6" s="8">
        <v>57.4</v>
      </c>
      <c r="F6" s="9"/>
      <c r="G6" s="9"/>
      <c r="H6" s="11"/>
    </row>
    <row r="7" ht="27" spans="1:8">
      <c r="A7" s="9"/>
      <c r="B7" s="11"/>
      <c r="C7" s="11"/>
      <c r="D7" s="11" t="s">
        <v>58</v>
      </c>
      <c r="E7" s="8">
        <v>57.4</v>
      </c>
      <c r="F7" s="9"/>
      <c r="G7" s="9"/>
      <c r="H7" s="11"/>
    </row>
    <row r="8" customHeight="1" spans="1:8">
      <c r="A8" s="9"/>
      <c r="B8" s="11"/>
      <c r="C8" s="11"/>
      <c r="D8" s="7" t="s">
        <v>54</v>
      </c>
      <c r="E8" s="8">
        <v>167.3</v>
      </c>
      <c r="F8" s="9"/>
      <c r="G8" s="9"/>
      <c r="H8" s="11"/>
    </row>
    <row r="9" customHeight="1" spans="1:8">
      <c r="A9" s="9"/>
      <c r="B9" s="11"/>
      <c r="C9" s="11"/>
      <c r="D9" s="11" t="s">
        <v>233</v>
      </c>
      <c r="E9" s="11">
        <v>55.3</v>
      </c>
      <c r="F9" s="9"/>
      <c r="G9" s="9"/>
      <c r="H9" s="11"/>
    </row>
    <row r="10" customHeight="1" spans="1:8">
      <c r="A10" s="9"/>
      <c r="B10" s="11"/>
      <c r="C10" s="11"/>
      <c r="D10" s="13" t="s">
        <v>60</v>
      </c>
      <c r="E10" s="8">
        <v>55.3</v>
      </c>
      <c r="F10" s="9"/>
      <c r="G10" s="9"/>
      <c r="H10" s="11"/>
    </row>
    <row r="11" customHeight="1" spans="1:8">
      <c r="A11" s="9"/>
      <c r="B11" s="11"/>
      <c r="C11" s="11"/>
      <c r="D11" s="7" t="s">
        <v>97</v>
      </c>
      <c r="E11" s="8">
        <v>105</v>
      </c>
      <c r="F11" s="9"/>
      <c r="G11" s="9"/>
      <c r="H11" s="11"/>
    </row>
    <row r="12" customHeight="1" spans="1:8">
      <c r="A12" s="12"/>
      <c r="B12" s="11"/>
      <c r="C12" s="11"/>
      <c r="D12" s="13" t="s">
        <v>47</v>
      </c>
      <c r="E12" s="8">
        <v>78.4</v>
      </c>
      <c r="F12" s="12"/>
      <c r="G12" s="12"/>
      <c r="H12" s="11"/>
    </row>
    <row r="13" customHeight="1" spans="1:8">
      <c r="A13" s="32" t="s">
        <v>19</v>
      </c>
      <c r="B13" s="33"/>
      <c r="C13" s="33"/>
      <c r="D13" s="33"/>
      <c r="E13" s="33"/>
      <c r="F13" s="34"/>
      <c r="G13" s="13">
        <f>SUM(G4)</f>
        <v>20</v>
      </c>
      <c r="H13" s="13">
        <f>SUM(H4)</f>
        <v>13832</v>
      </c>
    </row>
  </sheetData>
  <mergeCells count="8">
    <mergeCell ref="A1:H1"/>
    <mergeCell ref="A13:F13"/>
    <mergeCell ref="A4:A12"/>
    <mergeCell ref="B4:B12"/>
    <mergeCell ref="C4:C12"/>
    <mergeCell ref="F4:F12"/>
    <mergeCell ref="G4:G12"/>
    <mergeCell ref="H4:H12"/>
  </mergeCells>
  <pageMargins left="0.700694444444445" right="0.306944444444444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I6" sqref="I6"/>
    </sheetView>
  </sheetViews>
  <sheetFormatPr defaultColWidth="9" defaultRowHeight="24" customHeight="1" outlineLevelCol="7"/>
  <cols>
    <col min="1" max="1" width="6" style="3" customWidth="1"/>
    <col min="2" max="2" width="12.125" style="3" customWidth="1"/>
    <col min="3" max="3" width="11.5" style="3" customWidth="1"/>
    <col min="4" max="4" width="16.5" style="3" customWidth="1"/>
    <col min="5" max="5" width="11.375" style="3" customWidth="1"/>
    <col min="6" max="6" width="13" style="3" customWidth="1"/>
    <col min="7" max="7" width="6.375" style="3" customWidth="1"/>
    <col min="8" max="8" width="11.875" style="3" customWidth="1"/>
  </cols>
  <sheetData>
    <row r="1" customHeight="1" spans="1:8">
      <c r="A1" s="29" t="s">
        <v>234</v>
      </c>
      <c r="B1" s="30"/>
      <c r="C1" s="30"/>
      <c r="D1" s="30"/>
      <c r="E1" s="30"/>
      <c r="F1" s="30"/>
      <c r="G1" s="30"/>
      <c r="H1" s="30"/>
    </row>
    <row r="2" ht="11" customHeight="1" spans="1:8">
      <c r="A2" s="29"/>
      <c r="B2" s="30"/>
      <c r="C2" s="30"/>
      <c r="D2" s="30"/>
      <c r="E2" s="30"/>
      <c r="F2" s="30"/>
      <c r="G2" s="30"/>
      <c r="H2" s="30"/>
    </row>
    <row r="3" ht="39" customHeight="1" spans="1:8">
      <c r="A3" s="4" t="s">
        <v>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3</v>
      </c>
      <c r="H3" s="5" t="s">
        <v>27</v>
      </c>
    </row>
    <row r="4" customHeight="1" spans="1:8">
      <c r="A4" s="6">
        <v>1</v>
      </c>
      <c r="B4" s="6" t="s">
        <v>155</v>
      </c>
      <c r="C4" s="6" t="s">
        <v>235</v>
      </c>
      <c r="D4" s="7" t="s">
        <v>30</v>
      </c>
      <c r="E4" s="8">
        <v>58.1</v>
      </c>
      <c r="F4" s="6">
        <f>SUM(E4:E13)</f>
        <v>774.2</v>
      </c>
      <c r="G4" s="6">
        <v>20</v>
      </c>
      <c r="H4" s="11">
        <f>G4*F4</f>
        <v>15484</v>
      </c>
    </row>
    <row r="5" customHeight="1" spans="1:8">
      <c r="A5" s="9"/>
      <c r="B5" s="9"/>
      <c r="C5" s="9"/>
      <c r="D5" s="7" t="s">
        <v>97</v>
      </c>
      <c r="E5" s="8">
        <v>105</v>
      </c>
      <c r="F5" s="9"/>
      <c r="G5" s="9"/>
      <c r="H5" s="11"/>
    </row>
    <row r="6" customHeight="1" spans="1:8">
      <c r="A6" s="9"/>
      <c r="B6" s="9"/>
      <c r="C6" s="9"/>
      <c r="D6" s="7" t="s">
        <v>133</v>
      </c>
      <c r="E6" s="8">
        <v>78.4</v>
      </c>
      <c r="F6" s="9"/>
      <c r="G6" s="9"/>
      <c r="H6" s="11"/>
    </row>
    <row r="7" customHeight="1" spans="1:8">
      <c r="A7" s="9"/>
      <c r="B7" s="9"/>
      <c r="C7" s="9"/>
      <c r="D7" s="7" t="s">
        <v>47</v>
      </c>
      <c r="E7" s="8">
        <v>78.4</v>
      </c>
      <c r="F7" s="9"/>
      <c r="G7" s="9"/>
      <c r="H7" s="11"/>
    </row>
    <row r="8" ht="27" spans="1:8">
      <c r="A8" s="9"/>
      <c r="B8" s="9"/>
      <c r="C8" s="9"/>
      <c r="D8" s="11" t="s">
        <v>55</v>
      </c>
      <c r="E8" s="8">
        <v>57.4</v>
      </c>
      <c r="F8" s="9"/>
      <c r="G8" s="9"/>
      <c r="H8" s="11"/>
    </row>
    <row r="9" ht="27" spans="1:8">
      <c r="A9" s="9"/>
      <c r="B9" s="9"/>
      <c r="C9" s="9"/>
      <c r="D9" s="11" t="s">
        <v>57</v>
      </c>
      <c r="E9" s="8">
        <v>57.4</v>
      </c>
      <c r="F9" s="9"/>
      <c r="G9" s="9"/>
      <c r="H9" s="11"/>
    </row>
    <row r="10" ht="27" spans="1:8">
      <c r="A10" s="9"/>
      <c r="B10" s="9"/>
      <c r="C10" s="9"/>
      <c r="D10" s="11" t="s">
        <v>58</v>
      </c>
      <c r="E10" s="8">
        <v>57.4</v>
      </c>
      <c r="F10" s="9"/>
      <c r="G10" s="9"/>
      <c r="H10" s="11"/>
    </row>
    <row r="11" customHeight="1" spans="1:8">
      <c r="A11" s="9"/>
      <c r="B11" s="9"/>
      <c r="C11" s="9"/>
      <c r="D11" s="7" t="s">
        <v>54</v>
      </c>
      <c r="E11" s="8">
        <v>167.3</v>
      </c>
      <c r="F11" s="9"/>
      <c r="G11" s="9"/>
      <c r="H11" s="11"/>
    </row>
    <row r="12" customHeight="1" spans="1:8">
      <c r="A12" s="9"/>
      <c r="B12" s="9"/>
      <c r="C12" s="9"/>
      <c r="D12" s="13" t="s">
        <v>69</v>
      </c>
      <c r="E12" s="13">
        <v>57.4</v>
      </c>
      <c r="F12" s="9"/>
      <c r="G12" s="9"/>
      <c r="H12" s="11"/>
    </row>
    <row r="13" customHeight="1" spans="1:8">
      <c r="A13" s="12"/>
      <c r="B13" s="12"/>
      <c r="C13" s="12"/>
      <c r="D13" s="13" t="s">
        <v>236</v>
      </c>
      <c r="E13" s="13">
        <v>57.4</v>
      </c>
      <c r="F13" s="12"/>
      <c r="G13" s="12"/>
      <c r="H13" s="11"/>
    </row>
    <row r="14" customHeight="1" spans="1:8">
      <c r="A14" s="32" t="s">
        <v>19</v>
      </c>
      <c r="B14" s="33"/>
      <c r="C14" s="33"/>
      <c r="D14" s="33"/>
      <c r="E14" s="33"/>
      <c r="F14" s="34"/>
      <c r="G14" s="13">
        <f>SUM(G4)</f>
        <v>20</v>
      </c>
      <c r="H14" s="13">
        <f>SUM(H4)</f>
        <v>15484</v>
      </c>
    </row>
  </sheetData>
  <mergeCells count="8">
    <mergeCell ref="A1:H1"/>
    <mergeCell ref="A14:F14"/>
    <mergeCell ref="A4:A13"/>
    <mergeCell ref="B4:B13"/>
    <mergeCell ref="C4:C13"/>
    <mergeCell ref="F4:F13"/>
    <mergeCell ref="G4:G13"/>
    <mergeCell ref="H4:H13"/>
  </mergeCells>
  <pageMargins left="0.700694444444445" right="0.306944444444444" top="0.751388888888889" bottom="0.751388888888889" header="0.298611111111111" footer="0.298611111111111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opLeftCell="A34" workbookViewId="0">
      <selection activeCell="F42" sqref="F42:F46"/>
    </sheetView>
  </sheetViews>
  <sheetFormatPr defaultColWidth="9" defaultRowHeight="24" customHeight="1" outlineLevelCol="7"/>
  <cols>
    <col min="1" max="1" width="6.125" customWidth="1"/>
    <col min="2" max="2" width="11.875" customWidth="1"/>
    <col min="3" max="3" width="12.875" customWidth="1"/>
    <col min="4" max="4" width="15.875" customWidth="1"/>
    <col min="5" max="5" width="11.75" customWidth="1"/>
    <col min="6" max="6" width="14.375" customWidth="1"/>
    <col min="7" max="7" width="6.625" customWidth="1"/>
    <col min="8" max="8" width="11.375" customWidth="1"/>
  </cols>
  <sheetData>
    <row r="1" customHeight="1" spans="1:8">
      <c r="A1" s="29" t="s">
        <v>237</v>
      </c>
      <c r="B1" s="30"/>
      <c r="C1" s="30"/>
      <c r="D1" s="30"/>
      <c r="E1" s="30"/>
      <c r="F1" s="30"/>
      <c r="G1" s="30"/>
      <c r="H1" s="30"/>
    </row>
    <row r="2" ht="12" customHeight="1" spans="1:8">
      <c r="A2" s="29"/>
      <c r="B2" s="30"/>
      <c r="C2" s="30"/>
      <c r="D2" s="30"/>
      <c r="E2" s="30"/>
      <c r="F2" s="30"/>
      <c r="G2" s="30"/>
      <c r="H2" s="30"/>
    </row>
    <row r="3" ht="30" customHeight="1" spans="1:8">
      <c r="A3" s="4" t="s">
        <v>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3</v>
      </c>
      <c r="H3" s="5" t="s">
        <v>27</v>
      </c>
    </row>
    <row r="4" ht="22" customHeight="1" spans="1:8">
      <c r="A4" s="6">
        <v>1</v>
      </c>
      <c r="B4" s="6" t="s">
        <v>28</v>
      </c>
      <c r="C4" s="6" t="s">
        <v>29</v>
      </c>
      <c r="D4" s="10" t="s">
        <v>30</v>
      </c>
      <c r="E4" s="8">
        <v>58.1</v>
      </c>
      <c r="F4" s="6">
        <f>SUM(E4:E8)</f>
        <v>512.4</v>
      </c>
      <c r="G4" s="6">
        <v>10</v>
      </c>
      <c r="H4" s="6">
        <f>G4*F4</f>
        <v>5124</v>
      </c>
    </row>
    <row r="5" ht="22" customHeight="1" spans="1:8">
      <c r="A5" s="9"/>
      <c r="B5" s="9"/>
      <c r="C5" s="9"/>
      <c r="D5" s="10" t="s">
        <v>31</v>
      </c>
      <c r="E5" s="8">
        <v>100.8</v>
      </c>
      <c r="F5" s="9"/>
      <c r="G5" s="9"/>
      <c r="H5" s="9"/>
    </row>
    <row r="6" ht="22" customHeight="1" spans="1:8">
      <c r="A6" s="9"/>
      <c r="B6" s="9"/>
      <c r="C6" s="9"/>
      <c r="D6" s="10" t="s">
        <v>32</v>
      </c>
      <c r="E6" s="8">
        <v>100.8</v>
      </c>
      <c r="F6" s="9"/>
      <c r="G6" s="9"/>
      <c r="H6" s="9"/>
    </row>
    <row r="7" ht="22" customHeight="1" spans="1:8">
      <c r="A7" s="9"/>
      <c r="B7" s="9"/>
      <c r="C7" s="9"/>
      <c r="D7" s="10" t="s">
        <v>33</v>
      </c>
      <c r="E7" s="8">
        <v>118.3</v>
      </c>
      <c r="F7" s="9"/>
      <c r="G7" s="9"/>
      <c r="H7" s="9"/>
    </row>
    <row r="8" ht="22" customHeight="1" spans="1:8">
      <c r="A8" s="12"/>
      <c r="B8" s="12"/>
      <c r="C8" s="12"/>
      <c r="D8" s="10" t="s">
        <v>34</v>
      </c>
      <c r="E8" s="8">
        <v>134.4</v>
      </c>
      <c r="F8" s="12"/>
      <c r="G8" s="12"/>
      <c r="H8" s="12"/>
    </row>
    <row r="9" ht="22" customHeight="1" spans="1:8">
      <c r="A9" s="6">
        <v>2</v>
      </c>
      <c r="B9" s="6" t="s">
        <v>50</v>
      </c>
      <c r="C9" s="6" t="s">
        <v>238</v>
      </c>
      <c r="D9" s="10" t="s">
        <v>52</v>
      </c>
      <c r="E9" s="10">
        <v>196</v>
      </c>
      <c r="F9" s="6">
        <f>SUM(E9:E14)</f>
        <v>669.2</v>
      </c>
      <c r="G9" s="6">
        <v>30</v>
      </c>
      <c r="H9" s="6">
        <f>G9*F9</f>
        <v>20076</v>
      </c>
    </row>
    <row r="10" ht="22" customHeight="1" spans="1:8">
      <c r="A10" s="9"/>
      <c r="B10" s="9"/>
      <c r="C10" s="9"/>
      <c r="D10" s="10" t="s">
        <v>30</v>
      </c>
      <c r="E10" s="10">
        <v>58.1</v>
      </c>
      <c r="F10" s="9"/>
      <c r="G10" s="9"/>
      <c r="H10" s="9"/>
    </row>
    <row r="11" ht="22" customHeight="1" spans="1:8">
      <c r="A11" s="9"/>
      <c r="B11" s="9"/>
      <c r="C11" s="9"/>
      <c r="D11" s="10" t="s">
        <v>34</v>
      </c>
      <c r="E11" s="10">
        <v>134.4</v>
      </c>
      <c r="F11" s="9"/>
      <c r="G11" s="9"/>
      <c r="H11" s="9"/>
    </row>
    <row r="12" ht="22" customHeight="1" spans="1:8">
      <c r="A12" s="9"/>
      <c r="B12" s="9"/>
      <c r="C12" s="9"/>
      <c r="D12" s="7" t="s">
        <v>53</v>
      </c>
      <c r="E12" s="10">
        <v>56</v>
      </c>
      <c r="F12" s="9"/>
      <c r="G12" s="9"/>
      <c r="H12" s="9"/>
    </row>
    <row r="13" ht="22" customHeight="1" spans="1:8">
      <c r="A13" s="9"/>
      <c r="B13" s="9"/>
      <c r="C13" s="9"/>
      <c r="D13" s="7" t="s">
        <v>54</v>
      </c>
      <c r="E13" s="10">
        <v>167.3</v>
      </c>
      <c r="F13" s="9"/>
      <c r="G13" s="9"/>
      <c r="H13" s="9"/>
    </row>
    <row r="14" ht="27" spans="1:8">
      <c r="A14" s="12"/>
      <c r="B14" s="12"/>
      <c r="C14" s="12"/>
      <c r="D14" s="10" t="s">
        <v>55</v>
      </c>
      <c r="E14" s="10">
        <v>57.4</v>
      </c>
      <c r="F14" s="12"/>
      <c r="G14" s="12"/>
      <c r="H14" s="12"/>
    </row>
    <row r="15" ht="22" customHeight="1" spans="1:8">
      <c r="A15" s="6">
        <v>3</v>
      </c>
      <c r="B15" s="6" t="s">
        <v>50</v>
      </c>
      <c r="C15" s="6" t="s">
        <v>56</v>
      </c>
      <c r="D15" s="10" t="s">
        <v>52</v>
      </c>
      <c r="E15" s="11">
        <v>196</v>
      </c>
      <c r="F15" s="6">
        <f>SUM(E15:E21)</f>
        <v>728</v>
      </c>
      <c r="G15" s="6">
        <v>20</v>
      </c>
      <c r="H15" s="6">
        <f>G15*F15</f>
        <v>14560</v>
      </c>
    </row>
    <row r="16" ht="22" customHeight="1" spans="1:8">
      <c r="A16" s="9"/>
      <c r="B16" s="9"/>
      <c r="C16" s="9"/>
      <c r="D16" s="10" t="s">
        <v>30</v>
      </c>
      <c r="E16" s="11">
        <v>58.1</v>
      </c>
      <c r="F16" s="9"/>
      <c r="G16" s="9"/>
      <c r="H16" s="9"/>
    </row>
    <row r="17" ht="22" customHeight="1" spans="1:8">
      <c r="A17" s="9"/>
      <c r="B17" s="9"/>
      <c r="C17" s="9"/>
      <c r="D17" s="7" t="s">
        <v>34</v>
      </c>
      <c r="E17" s="11">
        <v>134.4</v>
      </c>
      <c r="F17" s="9"/>
      <c r="G17" s="9"/>
      <c r="H17" s="9"/>
    </row>
    <row r="18" ht="22" customHeight="1" spans="1:8">
      <c r="A18" s="9"/>
      <c r="B18" s="9"/>
      <c r="C18" s="9"/>
      <c r="D18" s="7" t="s">
        <v>54</v>
      </c>
      <c r="E18" s="11">
        <v>167.3</v>
      </c>
      <c r="F18" s="9"/>
      <c r="G18" s="9"/>
      <c r="H18" s="9"/>
    </row>
    <row r="19" ht="27" spans="1:8">
      <c r="A19" s="9"/>
      <c r="B19" s="9"/>
      <c r="C19" s="9"/>
      <c r="D19" s="10" t="s">
        <v>55</v>
      </c>
      <c r="E19" s="11">
        <v>57.4</v>
      </c>
      <c r="F19" s="9"/>
      <c r="G19" s="9"/>
      <c r="H19" s="9"/>
    </row>
    <row r="20" ht="27" spans="1:8">
      <c r="A20" s="9"/>
      <c r="B20" s="9"/>
      <c r="C20" s="9"/>
      <c r="D20" s="11" t="s">
        <v>57</v>
      </c>
      <c r="E20" s="11">
        <v>57.4</v>
      </c>
      <c r="F20" s="9"/>
      <c r="G20" s="9"/>
      <c r="H20" s="9"/>
    </row>
    <row r="21" ht="27" spans="1:8">
      <c r="A21" s="12"/>
      <c r="B21" s="12"/>
      <c r="C21" s="12"/>
      <c r="D21" s="10" t="s">
        <v>58</v>
      </c>
      <c r="E21" s="11">
        <v>57.4</v>
      </c>
      <c r="F21" s="12"/>
      <c r="G21" s="12"/>
      <c r="H21" s="12"/>
    </row>
    <row r="22" ht="22" customHeight="1" spans="1:8">
      <c r="A22" s="6">
        <v>4</v>
      </c>
      <c r="B22" s="6" t="s">
        <v>239</v>
      </c>
      <c r="C22" s="6" t="s">
        <v>240</v>
      </c>
      <c r="D22" s="31" t="s">
        <v>174</v>
      </c>
      <c r="E22" s="8">
        <v>420</v>
      </c>
      <c r="F22" s="6">
        <f>SUM(E22:E25)</f>
        <v>1660</v>
      </c>
      <c r="G22" s="6">
        <v>50</v>
      </c>
      <c r="H22" s="6">
        <f>G22*F22</f>
        <v>83000</v>
      </c>
    </row>
    <row r="23" ht="22" customHeight="1" spans="1:8">
      <c r="A23" s="9"/>
      <c r="B23" s="9"/>
      <c r="C23" s="9"/>
      <c r="D23" s="31" t="s">
        <v>175</v>
      </c>
      <c r="E23" s="8">
        <v>420</v>
      </c>
      <c r="F23" s="9"/>
      <c r="G23" s="9"/>
      <c r="H23" s="9"/>
    </row>
    <row r="24" ht="22" customHeight="1" spans="1:8">
      <c r="A24" s="9"/>
      <c r="B24" s="9"/>
      <c r="C24" s="9"/>
      <c r="D24" s="31" t="s">
        <v>176</v>
      </c>
      <c r="E24" s="8">
        <v>420</v>
      </c>
      <c r="F24" s="9"/>
      <c r="G24" s="9"/>
      <c r="H24" s="9"/>
    </row>
    <row r="25" ht="22" customHeight="1" spans="1:8">
      <c r="A25" s="12"/>
      <c r="B25" s="12"/>
      <c r="C25" s="12"/>
      <c r="D25" s="16" t="s">
        <v>68</v>
      </c>
      <c r="E25" s="17">
        <v>400</v>
      </c>
      <c r="F25" s="12"/>
      <c r="G25" s="12"/>
      <c r="H25" s="12"/>
    </row>
    <row r="26" ht="22" customHeight="1" spans="1:8">
      <c r="A26" s="6">
        <v>5</v>
      </c>
      <c r="B26" s="6" t="s">
        <v>239</v>
      </c>
      <c r="C26" s="6" t="s">
        <v>241</v>
      </c>
      <c r="D26" s="16" t="s">
        <v>68</v>
      </c>
      <c r="E26" s="17">
        <v>400</v>
      </c>
      <c r="F26" s="6">
        <f>SUM(E26:E28)</f>
        <v>1380</v>
      </c>
      <c r="G26" s="6">
        <v>30</v>
      </c>
      <c r="H26" s="6">
        <f>G26*F26</f>
        <v>41400</v>
      </c>
    </row>
    <row r="27" ht="22" customHeight="1" spans="1:8">
      <c r="A27" s="9"/>
      <c r="B27" s="9"/>
      <c r="C27" s="9"/>
      <c r="D27" s="16" t="s">
        <v>178</v>
      </c>
      <c r="E27" s="17">
        <v>480</v>
      </c>
      <c r="F27" s="9"/>
      <c r="G27" s="9"/>
      <c r="H27" s="9"/>
    </row>
    <row r="28" ht="40.5" spans="1:8">
      <c r="A28" s="12"/>
      <c r="B28" s="12"/>
      <c r="C28" s="12"/>
      <c r="D28" s="16" t="s">
        <v>179</v>
      </c>
      <c r="E28" s="17">
        <v>500</v>
      </c>
      <c r="F28" s="12"/>
      <c r="G28" s="12"/>
      <c r="H28" s="12"/>
    </row>
    <row r="29" ht="22" customHeight="1" spans="1:8">
      <c r="A29" s="6">
        <v>7</v>
      </c>
      <c r="B29" s="6" t="s">
        <v>239</v>
      </c>
      <c r="C29" s="6" t="s">
        <v>242</v>
      </c>
      <c r="D29" s="16" t="s">
        <v>30</v>
      </c>
      <c r="E29" s="11">
        <v>58.1</v>
      </c>
      <c r="F29" s="6">
        <f>SUM(E29:E33)</f>
        <v>1338.1</v>
      </c>
      <c r="G29" s="6">
        <v>80</v>
      </c>
      <c r="H29" s="6">
        <f>G29*F29</f>
        <v>107048</v>
      </c>
    </row>
    <row r="30" ht="22" customHeight="1" spans="1:8">
      <c r="A30" s="9"/>
      <c r="B30" s="9"/>
      <c r="C30" s="9"/>
      <c r="D30" s="16" t="s">
        <v>183</v>
      </c>
      <c r="E30" s="11">
        <v>320</v>
      </c>
      <c r="F30" s="9"/>
      <c r="G30" s="9"/>
      <c r="H30" s="9"/>
    </row>
    <row r="31" ht="22" customHeight="1" spans="1:8">
      <c r="A31" s="9"/>
      <c r="B31" s="9"/>
      <c r="C31" s="9"/>
      <c r="D31" s="16" t="s">
        <v>184</v>
      </c>
      <c r="E31" s="11">
        <v>320</v>
      </c>
      <c r="F31" s="9"/>
      <c r="G31" s="9"/>
      <c r="H31" s="9"/>
    </row>
    <row r="32" ht="22" customHeight="1" spans="1:8">
      <c r="A32" s="9"/>
      <c r="B32" s="9"/>
      <c r="C32" s="9"/>
      <c r="D32" s="16" t="s">
        <v>185</v>
      </c>
      <c r="E32" s="11">
        <v>320</v>
      </c>
      <c r="F32" s="9"/>
      <c r="G32" s="9"/>
      <c r="H32" s="9"/>
    </row>
    <row r="33" ht="22" customHeight="1" spans="1:8">
      <c r="A33" s="12"/>
      <c r="B33" s="12"/>
      <c r="C33" s="12"/>
      <c r="D33" s="8" t="s">
        <v>116</v>
      </c>
      <c r="E33" s="8">
        <v>320</v>
      </c>
      <c r="F33" s="12"/>
      <c r="G33" s="12"/>
      <c r="H33" s="12"/>
    </row>
    <row r="34" ht="22" customHeight="1" spans="1:8">
      <c r="A34" s="6">
        <v>8</v>
      </c>
      <c r="B34" s="6" t="s">
        <v>239</v>
      </c>
      <c r="C34" s="6" t="s">
        <v>243</v>
      </c>
      <c r="D34" s="16" t="s">
        <v>188</v>
      </c>
      <c r="E34" s="17">
        <v>420</v>
      </c>
      <c r="F34" s="6">
        <f>SUM(E34:E35)</f>
        <v>820</v>
      </c>
      <c r="G34" s="6">
        <v>30</v>
      </c>
      <c r="H34" s="6">
        <f>G34*F34</f>
        <v>24600</v>
      </c>
    </row>
    <row r="35" ht="22" customHeight="1" spans="1:8">
      <c r="A35" s="12"/>
      <c r="B35" s="12"/>
      <c r="C35" s="12"/>
      <c r="D35" s="16" t="s">
        <v>68</v>
      </c>
      <c r="E35" s="17">
        <v>400</v>
      </c>
      <c r="F35" s="12"/>
      <c r="G35" s="12"/>
      <c r="H35" s="12"/>
    </row>
    <row r="36" ht="22" customHeight="1" spans="1:8">
      <c r="A36" s="35">
        <v>9</v>
      </c>
      <c r="B36" s="35" t="s">
        <v>239</v>
      </c>
      <c r="C36" s="6" t="s">
        <v>244</v>
      </c>
      <c r="D36" s="13" t="s">
        <v>93</v>
      </c>
      <c r="E36" s="13">
        <v>70.7</v>
      </c>
      <c r="F36" s="35">
        <f>SUM(E36:E37)</f>
        <v>194.6</v>
      </c>
      <c r="G36" s="35">
        <v>10</v>
      </c>
      <c r="H36" s="35">
        <f>G36*F36</f>
        <v>1946</v>
      </c>
    </row>
    <row r="37" ht="22" customHeight="1" spans="1:8">
      <c r="A37" s="36"/>
      <c r="B37" s="36"/>
      <c r="C37" s="12"/>
      <c r="D37" s="13" t="s">
        <v>245</v>
      </c>
      <c r="E37" s="13">
        <v>123.9</v>
      </c>
      <c r="F37" s="36"/>
      <c r="G37" s="36"/>
      <c r="H37" s="36"/>
    </row>
    <row r="38" ht="22" customHeight="1" spans="1:8">
      <c r="A38" s="6">
        <v>10</v>
      </c>
      <c r="B38" s="6" t="s">
        <v>246</v>
      </c>
      <c r="C38" s="6" t="s">
        <v>247</v>
      </c>
      <c r="D38" s="7" t="s">
        <v>30</v>
      </c>
      <c r="E38" s="8">
        <v>58.1</v>
      </c>
      <c r="F38" s="11">
        <f>SUM(E38:E41)</f>
        <v>340.2</v>
      </c>
      <c r="G38" s="6">
        <v>70</v>
      </c>
      <c r="H38" s="6">
        <f>G38*F38</f>
        <v>23814</v>
      </c>
    </row>
    <row r="39" ht="27" spans="1:8">
      <c r="A39" s="9"/>
      <c r="B39" s="9"/>
      <c r="C39" s="9"/>
      <c r="D39" s="11" t="s">
        <v>55</v>
      </c>
      <c r="E39" s="8">
        <v>57.4</v>
      </c>
      <c r="F39" s="11"/>
      <c r="G39" s="9"/>
      <c r="H39" s="9"/>
    </row>
    <row r="40" ht="27" spans="1:8">
      <c r="A40" s="9"/>
      <c r="B40" s="9"/>
      <c r="C40" s="9"/>
      <c r="D40" s="11" t="s">
        <v>57</v>
      </c>
      <c r="E40" s="8">
        <v>57.4</v>
      </c>
      <c r="F40" s="11"/>
      <c r="G40" s="9"/>
      <c r="H40" s="9"/>
    </row>
    <row r="41" ht="22" customHeight="1" spans="1:8">
      <c r="A41" s="12"/>
      <c r="B41" s="12"/>
      <c r="C41" s="12"/>
      <c r="D41" s="7" t="s">
        <v>54</v>
      </c>
      <c r="E41" s="8">
        <v>167.3</v>
      </c>
      <c r="F41" s="11"/>
      <c r="G41" s="12"/>
      <c r="H41" s="12"/>
    </row>
    <row r="42" ht="22" customHeight="1" spans="1:8">
      <c r="A42" s="6">
        <v>11</v>
      </c>
      <c r="B42" s="6" t="s">
        <v>248</v>
      </c>
      <c r="C42" s="6" t="s">
        <v>249</v>
      </c>
      <c r="D42" s="7" t="s">
        <v>30</v>
      </c>
      <c r="E42" s="8">
        <v>58.1</v>
      </c>
      <c r="F42" s="6">
        <f>SUM(E42:E46)</f>
        <v>445.2</v>
      </c>
      <c r="G42" s="6">
        <v>70</v>
      </c>
      <c r="H42" s="6">
        <f>G42*F42</f>
        <v>31164</v>
      </c>
    </row>
    <row r="43" ht="27" spans="1:8">
      <c r="A43" s="9"/>
      <c r="B43" s="9"/>
      <c r="C43" s="9"/>
      <c r="D43" s="11" t="s">
        <v>55</v>
      </c>
      <c r="E43" s="8">
        <v>57.4</v>
      </c>
      <c r="F43" s="9"/>
      <c r="G43" s="9"/>
      <c r="H43" s="9"/>
    </row>
    <row r="44" ht="27" spans="1:8">
      <c r="A44" s="9"/>
      <c r="B44" s="9"/>
      <c r="C44" s="9"/>
      <c r="D44" s="11" t="s">
        <v>57</v>
      </c>
      <c r="E44" s="8">
        <v>57.4</v>
      </c>
      <c r="F44" s="9"/>
      <c r="G44" s="9"/>
      <c r="H44" s="9"/>
    </row>
    <row r="45" ht="22" customHeight="1" spans="1:8">
      <c r="A45" s="9"/>
      <c r="B45" s="9"/>
      <c r="C45" s="9"/>
      <c r="D45" s="7" t="s">
        <v>54</v>
      </c>
      <c r="E45" s="8">
        <v>167.3</v>
      </c>
      <c r="F45" s="9"/>
      <c r="G45" s="9"/>
      <c r="H45" s="9"/>
    </row>
    <row r="46" ht="22" customHeight="1" spans="1:8">
      <c r="A46" s="12"/>
      <c r="B46" s="12"/>
      <c r="C46" s="12"/>
      <c r="D46" s="7" t="s">
        <v>97</v>
      </c>
      <c r="E46" s="8">
        <v>105</v>
      </c>
      <c r="F46" s="12"/>
      <c r="G46" s="12"/>
      <c r="H46" s="12"/>
    </row>
    <row r="47" ht="22" customHeight="1" spans="1:8">
      <c r="A47" s="32" t="s">
        <v>19</v>
      </c>
      <c r="B47" s="33"/>
      <c r="C47" s="33"/>
      <c r="D47" s="33"/>
      <c r="E47" s="33"/>
      <c r="F47" s="34"/>
      <c r="G47" s="13">
        <f>SUM(G4:G46)</f>
        <v>400</v>
      </c>
      <c r="H47" s="13">
        <f>SUM(H4:H46)</f>
        <v>352732</v>
      </c>
    </row>
  </sheetData>
  <mergeCells count="62">
    <mergeCell ref="A1:H1"/>
    <mergeCell ref="A47:F47"/>
    <mergeCell ref="A4:A8"/>
    <mergeCell ref="A9:A14"/>
    <mergeCell ref="A15:A21"/>
    <mergeCell ref="A22:A25"/>
    <mergeCell ref="A26:A28"/>
    <mergeCell ref="A29:A33"/>
    <mergeCell ref="A34:A35"/>
    <mergeCell ref="A36:A37"/>
    <mergeCell ref="A38:A41"/>
    <mergeCell ref="A42:A46"/>
    <mergeCell ref="B4:B8"/>
    <mergeCell ref="B9:B14"/>
    <mergeCell ref="B15:B21"/>
    <mergeCell ref="B22:B25"/>
    <mergeCell ref="B26:B28"/>
    <mergeCell ref="B29:B33"/>
    <mergeCell ref="B34:B35"/>
    <mergeCell ref="B36:B37"/>
    <mergeCell ref="B38:B41"/>
    <mergeCell ref="B42:B46"/>
    <mergeCell ref="C4:C8"/>
    <mergeCell ref="C9:C14"/>
    <mergeCell ref="C15:C21"/>
    <mergeCell ref="C22:C25"/>
    <mergeCell ref="C26:C28"/>
    <mergeCell ref="C29:C33"/>
    <mergeCell ref="C34:C35"/>
    <mergeCell ref="C36:C37"/>
    <mergeCell ref="C38:C41"/>
    <mergeCell ref="C42:C46"/>
    <mergeCell ref="F4:F8"/>
    <mergeCell ref="F9:F14"/>
    <mergeCell ref="F15:F21"/>
    <mergeCell ref="F22:F25"/>
    <mergeCell ref="F26:F28"/>
    <mergeCell ref="F29:F33"/>
    <mergeCell ref="F34:F35"/>
    <mergeCell ref="F36:F37"/>
    <mergeCell ref="F38:F41"/>
    <mergeCell ref="F42:F46"/>
    <mergeCell ref="G4:G8"/>
    <mergeCell ref="G9:G14"/>
    <mergeCell ref="G15:G21"/>
    <mergeCell ref="G22:G25"/>
    <mergeCell ref="G26:G28"/>
    <mergeCell ref="G29:G33"/>
    <mergeCell ref="G34:G35"/>
    <mergeCell ref="G36:G37"/>
    <mergeCell ref="G38:G41"/>
    <mergeCell ref="G42:G46"/>
    <mergeCell ref="H4:H8"/>
    <mergeCell ref="H9:H14"/>
    <mergeCell ref="H15:H21"/>
    <mergeCell ref="H22:H25"/>
    <mergeCell ref="H26:H28"/>
    <mergeCell ref="H29:H33"/>
    <mergeCell ref="H34:H35"/>
    <mergeCell ref="H36:H37"/>
    <mergeCell ref="H38:H41"/>
    <mergeCell ref="H42:H46"/>
  </mergeCells>
  <pageMargins left="0.700694444444445" right="0.306944444444444" top="0.554861111111111" bottom="0.357638888888889" header="0.298611111111111" footer="0.298611111111111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4" workbookViewId="0">
      <selection activeCell="A1" sqref="A1:H33"/>
    </sheetView>
  </sheetViews>
  <sheetFormatPr defaultColWidth="9" defaultRowHeight="24" customHeight="1" outlineLevelCol="7"/>
  <cols>
    <col min="1" max="1" width="5.5" customWidth="1"/>
    <col min="2" max="2" width="12.375" customWidth="1"/>
    <col min="3" max="3" width="12.125" customWidth="1"/>
    <col min="4" max="4" width="16.625" customWidth="1"/>
    <col min="5" max="5" width="14.25" customWidth="1"/>
    <col min="6" max="6" width="13.875" customWidth="1"/>
    <col min="7" max="7" width="7.375" customWidth="1"/>
    <col min="8" max="8" width="11" customWidth="1"/>
  </cols>
  <sheetData>
    <row r="1" customHeight="1" spans="1:8">
      <c r="A1" s="29" t="s">
        <v>250</v>
      </c>
      <c r="B1" s="30"/>
      <c r="C1" s="30"/>
      <c r="D1" s="30"/>
      <c r="E1" s="30"/>
      <c r="F1" s="30"/>
      <c r="G1" s="30"/>
      <c r="H1" s="30"/>
    </row>
    <row r="2" ht="10" customHeight="1" spans="1:8">
      <c r="A2" s="29"/>
      <c r="B2" s="30"/>
      <c r="C2" s="30"/>
      <c r="D2" s="30"/>
      <c r="E2" s="30"/>
      <c r="F2" s="30"/>
      <c r="G2" s="30"/>
      <c r="H2" s="30"/>
    </row>
    <row r="3" ht="30.75" customHeight="1" spans="1:8">
      <c r="A3" s="4" t="s">
        <v>1</v>
      </c>
      <c r="B3" s="4" t="s">
        <v>22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3</v>
      </c>
      <c r="H3" s="5" t="s">
        <v>27</v>
      </c>
    </row>
    <row r="4" ht="22" customHeight="1" spans="1:8">
      <c r="A4" s="6">
        <v>1</v>
      </c>
      <c r="B4" s="6" t="s">
        <v>28</v>
      </c>
      <c r="C4" s="6" t="s">
        <v>29</v>
      </c>
      <c r="D4" s="10" t="s">
        <v>30</v>
      </c>
      <c r="E4" s="8">
        <v>58.1</v>
      </c>
      <c r="F4" s="6">
        <f>SUM(E4:E8)</f>
        <v>512.4</v>
      </c>
      <c r="G4" s="6">
        <v>15</v>
      </c>
      <c r="H4" s="6">
        <f>G4*F4</f>
        <v>7686</v>
      </c>
    </row>
    <row r="5" ht="22" customHeight="1" spans="1:8">
      <c r="A5" s="9"/>
      <c r="B5" s="9"/>
      <c r="C5" s="9"/>
      <c r="D5" s="10" t="s">
        <v>31</v>
      </c>
      <c r="E5" s="8">
        <v>100.8</v>
      </c>
      <c r="F5" s="9"/>
      <c r="G5" s="9"/>
      <c r="H5" s="9"/>
    </row>
    <row r="6" ht="22" customHeight="1" spans="1:8">
      <c r="A6" s="9"/>
      <c r="B6" s="9"/>
      <c r="C6" s="9"/>
      <c r="D6" s="10" t="s">
        <v>32</v>
      </c>
      <c r="E6" s="8">
        <v>100.8</v>
      </c>
      <c r="F6" s="9"/>
      <c r="G6" s="9"/>
      <c r="H6" s="9"/>
    </row>
    <row r="7" ht="22" customHeight="1" spans="1:8">
      <c r="A7" s="9"/>
      <c r="B7" s="9"/>
      <c r="C7" s="9"/>
      <c r="D7" s="10" t="s">
        <v>33</v>
      </c>
      <c r="E7" s="8">
        <v>118.3</v>
      </c>
      <c r="F7" s="9"/>
      <c r="G7" s="9"/>
      <c r="H7" s="9"/>
    </row>
    <row r="8" ht="22" customHeight="1" spans="1:8">
      <c r="A8" s="12"/>
      <c r="B8" s="12"/>
      <c r="C8" s="12"/>
      <c r="D8" s="10" t="s">
        <v>34</v>
      </c>
      <c r="E8" s="8">
        <v>134.4</v>
      </c>
      <c r="F8" s="12"/>
      <c r="G8" s="12"/>
      <c r="H8" s="12"/>
    </row>
    <row r="9" ht="22" customHeight="1" spans="1:8">
      <c r="A9" s="6">
        <v>2</v>
      </c>
      <c r="B9" s="6" t="s">
        <v>50</v>
      </c>
      <c r="C9" s="6" t="s">
        <v>238</v>
      </c>
      <c r="D9" s="10" t="s">
        <v>52</v>
      </c>
      <c r="E9" s="10">
        <v>196</v>
      </c>
      <c r="F9" s="6">
        <f>SUM(E9:E14)</f>
        <v>669.2</v>
      </c>
      <c r="G9" s="6">
        <v>20</v>
      </c>
      <c r="H9" s="6">
        <f>G9*F9</f>
        <v>13384</v>
      </c>
    </row>
    <row r="10" ht="22" customHeight="1" spans="1:8">
      <c r="A10" s="9"/>
      <c r="B10" s="9"/>
      <c r="C10" s="9"/>
      <c r="D10" s="10" t="s">
        <v>30</v>
      </c>
      <c r="E10" s="10">
        <v>58.1</v>
      </c>
      <c r="F10" s="9"/>
      <c r="G10" s="9"/>
      <c r="H10" s="9"/>
    </row>
    <row r="11" ht="22" customHeight="1" spans="1:8">
      <c r="A11" s="9"/>
      <c r="B11" s="9"/>
      <c r="C11" s="9"/>
      <c r="D11" s="10" t="s">
        <v>34</v>
      </c>
      <c r="E11" s="10">
        <v>134.4</v>
      </c>
      <c r="F11" s="9"/>
      <c r="G11" s="9"/>
      <c r="H11" s="9"/>
    </row>
    <row r="12" ht="22" customHeight="1" spans="1:8">
      <c r="A12" s="9"/>
      <c r="B12" s="9"/>
      <c r="C12" s="9"/>
      <c r="D12" s="7" t="s">
        <v>53</v>
      </c>
      <c r="E12" s="10">
        <v>56</v>
      </c>
      <c r="F12" s="9"/>
      <c r="G12" s="9"/>
      <c r="H12" s="9"/>
    </row>
    <row r="13" ht="22" customHeight="1" spans="1:8">
      <c r="A13" s="9"/>
      <c r="B13" s="9"/>
      <c r="C13" s="9"/>
      <c r="D13" s="7" t="s">
        <v>54</v>
      </c>
      <c r="E13" s="10">
        <v>167.3</v>
      </c>
      <c r="F13" s="9"/>
      <c r="G13" s="9"/>
      <c r="H13" s="9"/>
    </row>
    <row r="14" ht="27" spans="1:8">
      <c r="A14" s="12"/>
      <c r="B14" s="12"/>
      <c r="C14" s="12"/>
      <c r="D14" s="10" t="s">
        <v>55</v>
      </c>
      <c r="E14" s="10">
        <v>57.4</v>
      </c>
      <c r="F14" s="12"/>
      <c r="G14" s="12"/>
      <c r="H14" s="12"/>
    </row>
    <row r="15" ht="22" customHeight="1" spans="1:8">
      <c r="A15" s="6">
        <v>3</v>
      </c>
      <c r="B15" s="6" t="s">
        <v>44</v>
      </c>
      <c r="C15" s="6" t="s">
        <v>45</v>
      </c>
      <c r="D15" s="10" t="s">
        <v>30</v>
      </c>
      <c r="E15" s="8">
        <v>58.1</v>
      </c>
      <c r="F15" s="6">
        <f>SUM(E15:E20)</f>
        <v>756.3</v>
      </c>
      <c r="G15" s="6">
        <v>15</v>
      </c>
      <c r="H15" s="6">
        <f>G15*F15</f>
        <v>11344.5</v>
      </c>
    </row>
    <row r="16" ht="22" customHeight="1" spans="1:8">
      <c r="A16" s="9"/>
      <c r="B16" s="9"/>
      <c r="C16" s="9"/>
      <c r="D16" s="10" t="s">
        <v>46</v>
      </c>
      <c r="E16" s="10">
        <v>29.4</v>
      </c>
      <c r="F16" s="9"/>
      <c r="G16" s="9"/>
      <c r="H16" s="9"/>
    </row>
    <row r="17" ht="22" customHeight="1" spans="1:8">
      <c r="A17" s="9"/>
      <c r="B17" s="9"/>
      <c r="C17" s="9"/>
      <c r="D17" s="10" t="s">
        <v>47</v>
      </c>
      <c r="E17" s="10">
        <v>29.4</v>
      </c>
      <c r="F17" s="9"/>
      <c r="G17" s="9"/>
      <c r="H17" s="9"/>
    </row>
    <row r="18" ht="22" customHeight="1" spans="1:8">
      <c r="A18" s="9"/>
      <c r="B18" s="9"/>
      <c r="C18" s="9"/>
      <c r="D18" s="10" t="s">
        <v>48</v>
      </c>
      <c r="E18" s="10">
        <v>105</v>
      </c>
      <c r="F18" s="9"/>
      <c r="G18" s="9"/>
      <c r="H18" s="9"/>
    </row>
    <row r="19" ht="22" customHeight="1" spans="1:8">
      <c r="A19" s="9"/>
      <c r="B19" s="9"/>
      <c r="C19" s="9"/>
      <c r="D19" s="10" t="s">
        <v>34</v>
      </c>
      <c r="E19" s="10">
        <v>134.4</v>
      </c>
      <c r="F19" s="9"/>
      <c r="G19" s="9"/>
      <c r="H19" s="9"/>
    </row>
    <row r="20" ht="22" customHeight="1" spans="1:8">
      <c r="A20" s="12"/>
      <c r="B20" s="12"/>
      <c r="C20" s="12"/>
      <c r="D20" s="11" t="s">
        <v>49</v>
      </c>
      <c r="E20" s="11">
        <v>400</v>
      </c>
      <c r="F20" s="12"/>
      <c r="G20" s="12"/>
      <c r="H20" s="12"/>
    </row>
    <row r="21" ht="22" customHeight="1" spans="1:8">
      <c r="A21" s="6">
        <v>4</v>
      </c>
      <c r="B21" s="6" t="s">
        <v>172</v>
      </c>
      <c r="C21" s="6" t="s">
        <v>173</v>
      </c>
      <c r="D21" s="31" t="s">
        <v>174</v>
      </c>
      <c r="E21" s="8">
        <v>420</v>
      </c>
      <c r="F21" s="6">
        <f>SUM(E21:E24)</f>
        <v>1660</v>
      </c>
      <c r="G21" s="6">
        <v>30</v>
      </c>
      <c r="H21" s="6">
        <f>G21*F21</f>
        <v>49800</v>
      </c>
    </row>
    <row r="22" ht="22" customHeight="1" spans="1:8">
      <c r="A22" s="9"/>
      <c r="B22" s="9"/>
      <c r="C22" s="9"/>
      <c r="D22" s="31" t="s">
        <v>175</v>
      </c>
      <c r="E22" s="8">
        <v>420</v>
      </c>
      <c r="F22" s="9"/>
      <c r="G22" s="9"/>
      <c r="H22" s="9"/>
    </row>
    <row r="23" ht="22" customHeight="1" spans="1:8">
      <c r="A23" s="9"/>
      <c r="B23" s="9"/>
      <c r="C23" s="9"/>
      <c r="D23" s="31" t="s">
        <v>176</v>
      </c>
      <c r="E23" s="8">
        <v>420</v>
      </c>
      <c r="F23" s="9"/>
      <c r="G23" s="9"/>
      <c r="H23" s="9"/>
    </row>
    <row r="24" ht="22" customHeight="1" spans="1:8">
      <c r="A24" s="12"/>
      <c r="B24" s="12"/>
      <c r="C24" s="12"/>
      <c r="D24" s="16" t="s">
        <v>68</v>
      </c>
      <c r="E24" s="17">
        <v>400</v>
      </c>
      <c r="F24" s="12"/>
      <c r="G24" s="12"/>
      <c r="H24" s="12"/>
    </row>
    <row r="25" ht="22" customHeight="1" spans="1:8">
      <c r="A25" s="6">
        <v>5</v>
      </c>
      <c r="B25" s="6" t="s">
        <v>172</v>
      </c>
      <c r="C25" s="6" t="s">
        <v>177</v>
      </c>
      <c r="D25" s="16" t="s">
        <v>68</v>
      </c>
      <c r="E25" s="17">
        <v>400</v>
      </c>
      <c r="F25" s="6">
        <f>SUM(E25:E27)</f>
        <v>1380</v>
      </c>
      <c r="G25" s="6">
        <v>20</v>
      </c>
      <c r="H25" s="6">
        <f>G25*F25</f>
        <v>27600</v>
      </c>
    </row>
    <row r="26" ht="22" customHeight="1" spans="1:8">
      <c r="A26" s="9"/>
      <c r="B26" s="9"/>
      <c r="C26" s="9"/>
      <c r="D26" s="16" t="s">
        <v>178</v>
      </c>
      <c r="E26" s="17">
        <v>480</v>
      </c>
      <c r="F26" s="9"/>
      <c r="G26" s="9"/>
      <c r="H26" s="9"/>
    </row>
    <row r="27" ht="40.5" spans="1:8">
      <c r="A27" s="12"/>
      <c r="B27" s="12"/>
      <c r="C27" s="12"/>
      <c r="D27" s="16" t="s">
        <v>179</v>
      </c>
      <c r="E27" s="17">
        <v>500</v>
      </c>
      <c r="F27" s="12"/>
      <c r="G27" s="12"/>
      <c r="H27" s="12"/>
    </row>
    <row r="28" ht="22" customHeight="1" spans="1:8">
      <c r="A28" s="6">
        <v>6</v>
      </c>
      <c r="B28" s="6" t="s">
        <v>181</v>
      </c>
      <c r="C28" s="6" t="s">
        <v>182</v>
      </c>
      <c r="D28" s="16" t="s">
        <v>30</v>
      </c>
      <c r="E28" s="11">
        <v>58.1</v>
      </c>
      <c r="F28" s="6">
        <f>SUM(E28:E32)</f>
        <v>1338.1</v>
      </c>
      <c r="G28" s="6">
        <v>50</v>
      </c>
      <c r="H28" s="6">
        <f>G28*F28</f>
        <v>66905</v>
      </c>
    </row>
    <row r="29" ht="22" customHeight="1" spans="1:8">
      <c r="A29" s="9"/>
      <c r="B29" s="9"/>
      <c r="C29" s="9"/>
      <c r="D29" s="16" t="s">
        <v>185</v>
      </c>
      <c r="E29" s="11">
        <v>320</v>
      </c>
      <c r="F29" s="9"/>
      <c r="G29" s="9"/>
      <c r="H29" s="9"/>
    </row>
    <row r="30" ht="22" customHeight="1" spans="1:8">
      <c r="A30" s="9"/>
      <c r="B30" s="9"/>
      <c r="C30" s="9"/>
      <c r="D30" s="16" t="s">
        <v>183</v>
      </c>
      <c r="E30" s="11">
        <v>320</v>
      </c>
      <c r="F30" s="9"/>
      <c r="G30" s="9"/>
      <c r="H30" s="9"/>
    </row>
    <row r="31" ht="22" customHeight="1" spans="1:8">
      <c r="A31" s="9"/>
      <c r="B31" s="9"/>
      <c r="C31" s="9"/>
      <c r="D31" s="16" t="s">
        <v>184</v>
      </c>
      <c r="E31" s="11">
        <v>320</v>
      </c>
      <c r="F31" s="9"/>
      <c r="G31" s="9"/>
      <c r="H31" s="9"/>
    </row>
    <row r="32" ht="22" customHeight="1" spans="1:8">
      <c r="A32" s="12"/>
      <c r="B32" s="12"/>
      <c r="C32" s="12"/>
      <c r="D32" s="8" t="s">
        <v>116</v>
      </c>
      <c r="E32" s="8">
        <v>320</v>
      </c>
      <c r="F32" s="12"/>
      <c r="G32" s="12"/>
      <c r="H32" s="12"/>
    </row>
    <row r="33" ht="22" customHeight="1" spans="1:8">
      <c r="A33" s="32" t="s">
        <v>19</v>
      </c>
      <c r="B33" s="33"/>
      <c r="C33" s="33"/>
      <c r="D33" s="33"/>
      <c r="E33" s="33"/>
      <c r="F33" s="34"/>
      <c r="G33" s="13">
        <f>SUM(G4:G31)</f>
        <v>150</v>
      </c>
      <c r="H33" s="13">
        <f>SUM(H4:H32)</f>
        <v>176719.5</v>
      </c>
    </row>
  </sheetData>
  <mergeCells count="38">
    <mergeCell ref="A1:H1"/>
    <mergeCell ref="A33:F33"/>
    <mergeCell ref="A4:A8"/>
    <mergeCell ref="A9:A14"/>
    <mergeCell ref="A15:A20"/>
    <mergeCell ref="A21:A24"/>
    <mergeCell ref="A25:A27"/>
    <mergeCell ref="A28:A32"/>
    <mergeCell ref="B4:B8"/>
    <mergeCell ref="B9:B14"/>
    <mergeCell ref="B15:B20"/>
    <mergeCell ref="B21:B24"/>
    <mergeCell ref="B25:B27"/>
    <mergeCell ref="B28:B32"/>
    <mergeCell ref="C4:C8"/>
    <mergeCell ref="C9:C14"/>
    <mergeCell ref="C15:C20"/>
    <mergeCell ref="C21:C24"/>
    <mergeCell ref="C25:C27"/>
    <mergeCell ref="C28:C32"/>
    <mergeCell ref="F4:F8"/>
    <mergeCell ref="F9:F14"/>
    <mergeCell ref="F15:F20"/>
    <mergeCell ref="F21:F24"/>
    <mergeCell ref="F25:F27"/>
    <mergeCell ref="F28:F32"/>
    <mergeCell ref="G4:G8"/>
    <mergeCell ref="G9:G14"/>
    <mergeCell ref="G15:G20"/>
    <mergeCell ref="G21:G24"/>
    <mergeCell ref="G25:G27"/>
    <mergeCell ref="G28:G32"/>
    <mergeCell ref="H4:H8"/>
    <mergeCell ref="H9:H14"/>
    <mergeCell ref="H15:H20"/>
    <mergeCell ref="H21:H24"/>
    <mergeCell ref="H25:H27"/>
    <mergeCell ref="H28:H32"/>
  </mergeCells>
  <pageMargins left="0.700694444444445" right="0.306944444444444" top="0.554861111111111" bottom="0.357638888888889" header="0.298611111111111" footer="0.298611111111111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workbookViewId="0">
      <selection activeCell="K1" sqref="K1"/>
    </sheetView>
  </sheetViews>
  <sheetFormatPr defaultColWidth="9" defaultRowHeight="24" customHeight="1"/>
  <cols>
    <col min="1" max="1" width="3.625" style="19" customWidth="1"/>
    <col min="2" max="2" width="7.25" style="19" customWidth="1"/>
    <col min="3" max="3" width="8.125" style="19" customWidth="1"/>
    <col min="4" max="4" width="8.5" style="19" customWidth="1"/>
    <col min="5" max="5" width="9.25" style="19" customWidth="1"/>
    <col min="6" max="6" width="20.625" style="19" customWidth="1"/>
    <col min="7" max="7" width="8.625" style="20" customWidth="1"/>
    <col min="8" max="8" width="8.125" style="19" customWidth="1"/>
    <col min="9" max="9" width="5.5" style="19" customWidth="1"/>
    <col min="10" max="10" width="7.875" style="19" customWidth="1"/>
    <col min="14" max="14" width="9" customWidth="1"/>
    <col min="16" max="17" width="9" customWidth="1"/>
  </cols>
  <sheetData>
    <row r="1" customFormat="1" ht="38.25" customHeight="1" spans="1:10">
      <c r="A1" s="21" t="s">
        <v>251</v>
      </c>
      <c r="B1" s="22"/>
      <c r="C1" s="22"/>
      <c r="D1" s="22"/>
      <c r="E1" s="22"/>
      <c r="F1" s="22"/>
      <c r="G1" s="22"/>
      <c r="H1" s="22"/>
      <c r="I1" s="22"/>
      <c r="J1" s="22"/>
    </row>
    <row r="2" customFormat="1" ht="42" customHeight="1" spans="1:10">
      <c r="A2" s="23" t="s">
        <v>1</v>
      </c>
      <c r="B2" s="24" t="s">
        <v>252</v>
      </c>
      <c r="C2" s="24" t="s">
        <v>22</v>
      </c>
      <c r="D2" s="24" t="s">
        <v>253</v>
      </c>
      <c r="E2" s="24" t="s">
        <v>254</v>
      </c>
      <c r="F2" s="24" t="s">
        <v>24</v>
      </c>
      <c r="G2" s="24" t="s">
        <v>25</v>
      </c>
      <c r="H2" s="24" t="s">
        <v>26</v>
      </c>
      <c r="I2" s="24" t="s">
        <v>3</v>
      </c>
      <c r="J2" s="28" t="s">
        <v>27</v>
      </c>
    </row>
    <row r="3" customFormat="1" customHeight="1" spans="1:10">
      <c r="A3" s="6">
        <v>1</v>
      </c>
      <c r="B3" s="6" t="s">
        <v>65</v>
      </c>
      <c r="C3" s="6" t="s">
        <v>255</v>
      </c>
      <c r="D3" s="11" t="s">
        <v>256</v>
      </c>
      <c r="E3" s="11" t="s">
        <v>66</v>
      </c>
      <c r="F3" s="11" t="s">
        <v>257</v>
      </c>
      <c r="G3" s="11">
        <v>78.4</v>
      </c>
      <c r="H3" s="6">
        <f>SUM(G3:G13)</f>
        <v>1479.2</v>
      </c>
      <c r="I3" s="6">
        <v>6</v>
      </c>
      <c r="J3" s="6">
        <f>H3*I3</f>
        <v>8875.2</v>
      </c>
    </row>
    <row r="4" customFormat="1" customHeight="1" spans="1:10">
      <c r="A4" s="9"/>
      <c r="B4" s="9"/>
      <c r="C4" s="9"/>
      <c r="D4" s="11"/>
      <c r="E4" s="11"/>
      <c r="F4" s="11" t="s">
        <v>224</v>
      </c>
      <c r="G4" s="11">
        <v>58.1</v>
      </c>
      <c r="H4" s="9"/>
      <c r="I4" s="9"/>
      <c r="J4" s="9"/>
    </row>
    <row r="5" customFormat="1" customHeight="1" spans="1:10">
      <c r="A5" s="9"/>
      <c r="B5" s="9"/>
      <c r="C5" s="9"/>
      <c r="D5" s="11"/>
      <c r="E5" s="11"/>
      <c r="F5" s="11" t="s">
        <v>32</v>
      </c>
      <c r="G5" s="11">
        <v>100.8</v>
      </c>
      <c r="H5" s="9"/>
      <c r="I5" s="9"/>
      <c r="J5" s="9"/>
    </row>
    <row r="6" customFormat="1" customHeight="1" spans="1:10">
      <c r="A6" s="9"/>
      <c r="B6" s="9"/>
      <c r="C6" s="9"/>
      <c r="D6" s="11"/>
      <c r="E6" s="11"/>
      <c r="F6" s="11" t="s">
        <v>52</v>
      </c>
      <c r="G6" s="11">
        <v>196</v>
      </c>
      <c r="H6" s="9"/>
      <c r="I6" s="9"/>
      <c r="J6" s="9"/>
    </row>
    <row r="7" customFormat="1" customHeight="1" spans="1:10">
      <c r="A7" s="9"/>
      <c r="B7" s="9"/>
      <c r="C7" s="9"/>
      <c r="D7" s="11"/>
      <c r="E7" s="11"/>
      <c r="F7" s="11" t="s">
        <v>258</v>
      </c>
      <c r="G7" s="11">
        <v>49</v>
      </c>
      <c r="H7" s="9"/>
      <c r="I7" s="9"/>
      <c r="J7" s="9"/>
    </row>
    <row r="8" customFormat="1" customHeight="1" spans="1:10">
      <c r="A8" s="9"/>
      <c r="B8" s="9"/>
      <c r="C8" s="9"/>
      <c r="D8" s="11"/>
      <c r="E8" s="11"/>
      <c r="F8" s="11" t="s">
        <v>69</v>
      </c>
      <c r="G8" s="11">
        <v>57.4</v>
      </c>
      <c r="H8" s="9"/>
      <c r="I8" s="9"/>
      <c r="J8" s="9"/>
    </row>
    <row r="9" customFormat="1" customHeight="1" spans="1:10">
      <c r="A9" s="9"/>
      <c r="B9" s="9"/>
      <c r="C9" s="9"/>
      <c r="D9" s="11"/>
      <c r="E9" s="11"/>
      <c r="F9" s="11" t="s">
        <v>151</v>
      </c>
      <c r="G9" s="11">
        <v>600</v>
      </c>
      <c r="H9" s="9"/>
      <c r="I9" s="9"/>
      <c r="J9" s="9"/>
    </row>
    <row r="10" customFormat="1" customHeight="1" spans="1:10">
      <c r="A10" s="9"/>
      <c r="B10" s="9"/>
      <c r="C10" s="9"/>
      <c r="D10" s="11"/>
      <c r="E10" s="11"/>
      <c r="F10" s="11" t="s">
        <v>259</v>
      </c>
      <c r="G10" s="11">
        <v>167.3</v>
      </c>
      <c r="H10" s="9"/>
      <c r="I10" s="9"/>
      <c r="J10" s="9"/>
    </row>
    <row r="11" customFormat="1" ht="30" customHeight="1" spans="1:10">
      <c r="A11" s="9"/>
      <c r="B11" s="9"/>
      <c r="C11" s="9"/>
      <c r="D11" s="11"/>
      <c r="E11" s="11"/>
      <c r="F11" s="11" t="s">
        <v>57</v>
      </c>
      <c r="G11" s="11">
        <v>57.4</v>
      </c>
      <c r="H11" s="9"/>
      <c r="I11" s="9"/>
      <c r="J11" s="9"/>
    </row>
    <row r="12" customFormat="1" ht="27.75" customHeight="1" spans="1:10">
      <c r="A12" s="9"/>
      <c r="B12" s="9"/>
      <c r="C12" s="9"/>
      <c r="D12" s="11"/>
      <c r="E12" s="11"/>
      <c r="F12" s="11" t="s">
        <v>55</v>
      </c>
      <c r="G12" s="11">
        <v>57.4</v>
      </c>
      <c r="H12" s="9"/>
      <c r="I12" s="9"/>
      <c r="J12" s="9"/>
    </row>
    <row r="13" customFormat="1" ht="30" customHeight="1" spans="1:10">
      <c r="A13" s="9"/>
      <c r="B13" s="9"/>
      <c r="C13" s="9"/>
      <c r="D13" s="11"/>
      <c r="E13" s="11"/>
      <c r="F13" s="11" t="s">
        <v>260</v>
      </c>
      <c r="G13" s="11">
        <v>57.4</v>
      </c>
      <c r="H13" s="12"/>
      <c r="I13" s="12"/>
      <c r="J13" s="12"/>
    </row>
    <row r="14" customFormat="1" customHeight="1" spans="1:10">
      <c r="A14" s="6">
        <v>2</v>
      </c>
      <c r="B14" s="6" t="s">
        <v>119</v>
      </c>
      <c r="C14" s="6" t="s">
        <v>261</v>
      </c>
      <c r="D14" s="6" t="s">
        <v>262</v>
      </c>
      <c r="E14" s="6" t="s">
        <v>263</v>
      </c>
      <c r="F14" s="11" t="s">
        <v>122</v>
      </c>
      <c r="G14" s="11">
        <v>36.4</v>
      </c>
      <c r="H14" s="11">
        <f>SUM(G14:G19)</f>
        <v>416.5</v>
      </c>
      <c r="I14" s="11">
        <v>3</v>
      </c>
      <c r="J14" s="11">
        <f>H14*I14</f>
        <v>1249.5</v>
      </c>
    </row>
    <row r="15" customFormat="1" customHeight="1" spans="1:10">
      <c r="A15" s="9"/>
      <c r="B15" s="9"/>
      <c r="C15" s="9"/>
      <c r="D15" s="9"/>
      <c r="E15" s="9"/>
      <c r="F15" s="11" t="s">
        <v>121</v>
      </c>
      <c r="G15" s="11">
        <v>43.4</v>
      </c>
      <c r="H15" s="11"/>
      <c r="I15" s="11"/>
      <c r="J15" s="11"/>
    </row>
    <row r="16" customFormat="1" customHeight="1" spans="1:10">
      <c r="A16" s="9"/>
      <c r="B16" s="9"/>
      <c r="C16" s="9"/>
      <c r="D16" s="9"/>
      <c r="E16" s="9"/>
      <c r="F16" s="11" t="s">
        <v>123</v>
      </c>
      <c r="G16" s="11">
        <v>56</v>
      </c>
      <c r="H16" s="11"/>
      <c r="I16" s="11"/>
      <c r="J16" s="11"/>
    </row>
    <row r="17" customFormat="1" customHeight="1" spans="1:10">
      <c r="A17" s="9"/>
      <c r="B17" s="9"/>
      <c r="C17" s="9"/>
      <c r="D17" s="9"/>
      <c r="E17" s="9"/>
      <c r="F17" s="20" t="s">
        <v>259</v>
      </c>
      <c r="G17" s="11">
        <v>167.3</v>
      </c>
      <c r="H17" s="11"/>
      <c r="I17" s="11"/>
      <c r="J17" s="11"/>
    </row>
    <row r="18" customFormat="1" customHeight="1" spans="1:10">
      <c r="A18" s="9"/>
      <c r="B18" s="9"/>
      <c r="C18" s="9"/>
      <c r="D18" s="9"/>
      <c r="E18" s="9"/>
      <c r="F18" s="11" t="s">
        <v>60</v>
      </c>
      <c r="G18" s="11">
        <v>55.3</v>
      </c>
      <c r="H18" s="11"/>
      <c r="I18" s="11"/>
      <c r="J18" s="11"/>
    </row>
    <row r="19" customFormat="1" customHeight="1" spans="1:10">
      <c r="A19" s="9"/>
      <c r="B19" s="9"/>
      <c r="C19" s="12"/>
      <c r="D19" s="12"/>
      <c r="E19" s="12"/>
      <c r="F19" s="11" t="s">
        <v>224</v>
      </c>
      <c r="G19" s="11">
        <v>58.1</v>
      </c>
      <c r="H19" s="11"/>
      <c r="I19" s="11"/>
      <c r="J19" s="11"/>
    </row>
    <row r="20" customFormat="1" customHeight="1" spans="1:10">
      <c r="A20" s="9"/>
      <c r="B20" s="9"/>
      <c r="C20" s="6" t="s">
        <v>264</v>
      </c>
      <c r="D20" s="6" t="s">
        <v>264</v>
      </c>
      <c r="E20" s="6" t="s">
        <v>265</v>
      </c>
      <c r="F20" s="11" t="s">
        <v>122</v>
      </c>
      <c r="G20" s="11">
        <v>36.4</v>
      </c>
      <c r="H20" s="6">
        <f>SUM(G20:G26)</f>
        <v>476</v>
      </c>
      <c r="I20" s="6">
        <v>3</v>
      </c>
      <c r="J20" s="6">
        <f>H20*I20</f>
        <v>1428</v>
      </c>
    </row>
    <row r="21" customFormat="1" customHeight="1" spans="1:10">
      <c r="A21" s="9"/>
      <c r="B21" s="9"/>
      <c r="C21" s="9"/>
      <c r="D21" s="9"/>
      <c r="E21" s="9"/>
      <c r="F21" s="11" t="s">
        <v>224</v>
      </c>
      <c r="G21" s="11">
        <v>58.1</v>
      </c>
      <c r="H21" s="9"/>
      <c r="I21" s="9"/>
      <c r="J21" s="9"/>
    </row>
    <row r="22" customFormat="1" customHeight="1" spans="1:10">
      <c r="A22" s="9"/>
      <c r="B22" s="9"/>
      <c r="C22" s="9"/>
      <c r="D22" s="9"/>
      <c r="E22" s="9"/>
      <c r="F22" s="11" t="s">
        <v>123</v>
      </c>
      <c r="G22" s="11">
        <v>56</v>
      </c>
      <c r="H22" s="9"/>
      <c r="I22" s="9"/>
      <c r="J22" s="9"/>
    </row>
    <row r="23" customFormat="1" customHeight="1" spans="1:10">
      <c r="A23" s="9"/>
      <c r="B23" s="9"/>
      <c r="C23" s="9"/>
      <c r="D23" s="9"/>
      <c r="E23" s="9"/>
      <c r="F23" s="11" t="s">
        <v>121</v>
      </c>
      <c r="G23" s="11">
        <v>43.4</v>
      </c>
      <c r="H23" s="9"/>
      <c r="I23" s="9"/>
      <c r="J23" s="9"/>
    </row>
    <row r="24" customFormat="1" customHeight="1" spans="1:10">
      <c r="A24" s="9"/>
      <c r="B24" s="9"/>
      <c r="C24" s="9"/>
      <c r="D24" s="9"/>
      <c r="E24" s="9"/>
      <c r="F24" s="11" t="s">
        <v>43</v>
      </c>
      <c r="G24" s="11">
        <v>59.5</v>
      </c>
      <c r="H24" s="9"/>
      <c r="I24" s="9"/>
      <c r="J24" s="9"/>
    </row>
    <row r="25" customFormat="1" customHeight="1" spans="1:10">
      <c r="A25" s="9"/>
      <c r="B25" s="9"/>
      <c r="C25" s="9"/>
      <c r="D25" s="9"/>
      <c r="E25" s="9"/>
      <c r="F25" s="11" t="s">
        <v>259</v>
      </c>
      <c r="G25" s="11">
        <v>167.3</v>
      </c>
      <c r="H25" s="9"/>
      <c r="I25" s="9"/>
      <c r="J25" s="9"/>
    </row>
    <row r="26" customFormat="1" customHeight="1" spans="1:10">
      <c r="A26" s="12"/>
      <c r="B26" s="12"/>
      <c r="C26" s="12"/>
      <c r="D26" s="12"/>
      <c r="E26" s="12"/>
      <c r="F26" s="11" t="s">
        <v>60</v>
      </c>
      <c r="G26" s="11">
        <v>55.3</v>
      </c>
      <c r="H26" s="12"/>
      <c r="I26" s="12"/>
      <c r="J26" s="12"/>
    </row>
    <row r="27" customFormat="1" customHeight="1" spans="1:10">
      <c r="A27" s="6">
        <v>3</v>
      </c>
      <c r="B27" s="6" t="s">
        <v>107</v>
      </c>
      <c r="C27" s="6" t="s">
        <v>266</v>
      </c>
      <c r="D27" s="6" t="s">
        <v>108</v>
      </c>
      <c r="E27" s="6" t="s">
        <v>108</v>
      </c>
      <c r="F27" s="11" t="s">
        <v>224</v>
      </c>
      <c r="G27" s="11">
        <v>58.1</v>
      </c>
      <c r="H27" s="6">
        <f>SUM(G27:G33)</f>
        <v>510.3</v>
      </c>
      <c r="I27" s="6">
        <v>6</v>
      </c>
      <c r="J27" s="6">
        <f>H27*I27</f>
        <v>3061.8</v>
      </c>
    </row>
    <row r="28" customFormat="1" customHeight="1" spans="1:10">
      <c r="A28" s="9"/>
      <c r="B28" s="9"/>
      <c r="C28" s="9"/>
      <c r="D28" s="9"/>
      <c r="E28" s="9"/>
      <c r="F28" s="11" t="s">
        <v>259</v>
      </c>
      <c r="G28" s="11">
        <v>167.3</v>
      </c>
      <c r="H28" s="9"/>
      <c r="I28" s="9"/>
      <c r="J28" s="9"/>
    </row>
    <row r="29" customFormat="1" customHeight="1" spans="1:10">
      <c r="A29" s="9"/>
      <c r="B29" s="9"/>
      <c r="C29" s="9"/>
      <c r="D29" s="9"/>
      <c r="E29" s="9"/>
      <c r="F29" s="11" t="s">
        <v>60</v>
      </c>
      <c r="G29" s="11">
        <v>55.3</v>
      </c>
      <c r="H29" s="9"/>
      <c r="I29" s="9"/>
      <c r="J29" s="9"/>
    </row>
    <row r="30" customFormat="1" customHeight="1" spans="1:10">
      <c r="A30" s="9"/>
      <c r="B30" s="9"/>
      <c r="C30" s="9"/>
      <c r="D30" s="9"/>
      <c r="E30" s="9"/>
      <c r="F30" s="11" t="s">
        <v>233</v>
      </c>
      <c r="G30" s="11">
        <v>55.3</v>
      </c>
      <c r="H30" s="9"/>
      <c r="I30" s="9"/>
      <c r="J30" s="9"/>
    </row>
    <row r="31" customFormat="1" customHeight="1" spans="1:10">
      <c r="A31" s="9"/>
      <c r="B31" s="9"/>
      <c r="C31" s="9"/>
      <c r="D31" s="9"/>
      <c r="E31" s="9"/>
      <c r="F31" s="11" t="s">
        <v>43</v>
      </c>
      <c r="G31" s="11">
        <v>59.5</v>
      </c>
      <c r="H31" s="9"/>
      <c r="I31" s="9"/>
      <c r="J31" s="9"/>
    </row>
    <row r="32" customFormat="1" customHeight="1" spans="1:10">
      <c r="A32" s="9"/>
      <c r="B32" s="9"/>
      <c r="C32" s="9"/>
      <c r="D32" s="9"/>
      <c r="E32" s="9"/>
      <c r="F32" s="11" t="s">
        <v>57</v>
      </c>
      <c r="G32" s="11">
        <v>57.4</v>
      </c>
      <c r="H32" s="9"/>
      <c r="I32" s="9"/>
      <c r="J32" s="9"/>
    </row>
    <row r="33" customFormat="1" customHeight="1" spans="1:10">
      <c r="A33" s="12"/>
      <c r="B33" s="12"/>
      <c r="C33" s="12"/>
      <c r="D33" s="12"/>
      <c r="E33" s="12"/>
      <c r="F33" s="11" t="s">
        <v>55</v>
      </c>
      <c r="G33" s="11">
        <v>57.4</v>
      </c>
      <c r="H33" s="12"/>
      <c r="I33" s="12"/>
      <c r="J33" s="12"/>
    </row>
    <row r="34" customFormat="1" customHeight="1" spans="1:10">
      <c r="A34" s="6">
        <v>4</v>
      </c>
      <c r="B34" s="6" t="s">
        <v>140</v>
      </c>
      <c r="C34" s="6" t="s">
        <v>140</v>
      </c>
      <c r="D34" s="6" t="s">
        <v>140</v>
      </c>
      <c r="E34" s="6" t="s">
        <v>267</v>
      </c>
      <c r="F34" s="11" t="s">
        <v>268</v>
      </c>
      <c r="G34" s="11">
        <v>46.2</v>
      </c>
      <c r="H34" s="6">
        <f>SUM(G34:G39)</f>
        <v>463.4</v>
      </c>
      <c r="I34" s="6">
        <v>6</v>
      </c>
      <c r="J34" s="6">
        <f>H34*I34</f>
        <v>2780.4</v>
      </c>
    </row>
    <row r="35" customFormat="1" customHeight="1" spans="1:10">
      <c r="A35" s="9"/>
      <c r="B35" s="9"/>
      <c r="C35" s="9"/>
      <c r="D35" s="9"/>
      <c r="E35" s="9"/>
      <c r="F35" s="11" t="s">
        <v>143</v>
      </c>
      <c r="G35" s="11">
        <v>51.8</v>
      </c>
      <c r="H35" s="9"/>
      <c r="I35" s="9"/>
      <c r="J35" s="9"/>
    </row>
    <row r="36" customFormat="1" customHeight="1" spans="1:10">
      <c r="A36" s="9"/>
      <c r="B36" s="9"/>
      <c r="C36" s="9"/>
      <c r="D36" s="9"/>
      <c r="E36" s="9"/>
      <c r="F36" s="11" t="s">
        <v>269</v>
      </c>
      <c r="G36" s="11">
        <v>51.8</v>
      </c>
      <c r="H36" s="9"/>
      <c r="I36" s="9"/>
      <c r="J36" s="9"/>
    </row>
    <row r="37" customFormat="1" customHeight="1" spans="1:10">
      <c r="A37" s="9"/>
      <c r="B37" s="9"/>
      <c r="C37" s="9"/>
      <c r="D37" s="9"/>
      <c r="E37" s="9"/>
      <c r="F37" s="11" t="s">
        <v>270</v>
      </c>
      <c r="G37" s="11">
        <v>59.5</v>
      </c>
      <c r="H37" s="9"/>
      <c r="I37" s="9"/>
      <c r="J37" s="9"/>
    </row>
    <row r="38" customFormat="1" customHeight="1" spans="1:10">
      <c r="A38" s="9"/>
      <c r="B38" s="9"/>
      <c r="C38" s="9"/>
      <c r="D38" s="9"/>
      <c r="E38" s="9"/>
      <c r="F38" s="11" t="s">
        <v>271</v>
      </c>
      <c r="G38" s="11">
        <v>196</v>
      </c>
      <c r="H38" s="9"/>
      <c r="I38" s="9"/>
      <c r="J38" s="9"/>
    </row>
    <row r="39" customFormat="1" customHeight="1" spans="1:10">
      <c r="A39" s="12"/>
      <c r="B39" s="12"/>
      <c r="C39" s="12"/>
      <c r="D39" s="12"/>
      <c r="E39" s="12"/>
      <c r="F39" s="11" t="s">
        <v>224</v>
      </c>
      <c r="G39" s="11">
        <v>58.1</v>
      </c>
      <c r="H39" s="12"/>
      <c r="I39" s="12"/>
      <c r="J39" s="12"/>
    </row>
    <row r="40" customFormat="1" customHeight="1" spans="1:10">
      <c r="A40" s="9">
        <v>5</v>
      </c>
      <c r="B40" s="9" t="s">
        <v>272</v>
      </c>
      <c r="C40" s="9" t="s">
        <v>189</v>
      </c>
      <c r="D40" s="9" t="s">
        <v>189</v>
      </c>
      <c r="E40" s="9" t="s">
        <v>189</v>
      </c>
      <c r="F40" s="11" t="s">
        <v>226</v>
      </c>
      <c r="G40" s="11">
        <v>350</v>
      </c>
      <c r="H40" s="9">
        <f>SUM(G40:G45)</f>
        <v>2100</v>
      </c>
      <c r="I40" s="9">
        <v>6</v>
      </c>
      <c r="J40" s="9">
        <f>H40*I40</f>
        <v>12600</v>
      </c>
    </row>
    <row r="41" customFormat="1" customHeight="1" spans="1:10">
      <c r="A41" s="9"/>
      <c r="B41" s="9"/>
      <c r="C41" s="9"/>
      <c r="D41" s="9"/>
      <c r="E41" s="9"/>
      <c r="F41" s="11" t="s">
        <v>185</v>
      </c>
      <c r="G41" s="11">
        <v>350</v>
      </c>
      <c r="H41" s="9"/>
      <c r="I41" s="9"/>
      <c r="J41" s="9"/>
    </row>
    <row r="42" customFormat="1" customHeight="1" spans="1:10">
      <c r="A42" s="9"/>
      <c r="B42" s="9"/>
      <c r="C42" s="9"/>
      <c r="D42" s="9"/>
      <c r="E42" s="9"/>
      <c r="F42" s="11" t="s">
        <v>208</v>
      </c>
      <c r="G42" s="11">
        <v>350</v>
      </c>
      <c r="H42" s="9"/>
      <c r="I42" s="9"/>
      <c r="J42" s="9"/>
    </row>
    <row r="43" customFormat="1" customHeight="1" spans="1:10">
      <c r="A43" s="9"/>
      <c r="B43" s="9"/>
      <c r="C43" s="9"/>
      <c r="D43" s="9"/>
      <c r="E43" s="9"/>
      <c r="F43" s="11" t="s">
        <v>116</v>
      </c>
      <c r="G43" s="11">
        <v>350</v>
      </c>
      <c r="H43" s="9"/>
      <c r="I43" s="9"/>
      <c r="J43" s="9"/>
    </row>
    <row r="44" customFormat="1" customHeight="1" spans="1:10">
      <c r="A44" s="9"/>
      <c r="B44" s="9"/>
      <c r="C44" s="9"/>
      <c r="D44" s="9"/>
      <c r="E44" s="9"/>
      <c r="F44" s="11" t="s">
        <v>273</v>
      </c>
      <c r="G44" s="11">
        <v>350</v>
      </c>
      <c r="H44" s="9"/>
      <c r="I44" s="9"/>
      <c r="J44" s="9"/>
    </row>
    <row r="45" s="3" customFormat="1" ht="30" customHeight="1" spans="1:10">
      <c r="A45" s="12"/>
      <c r="B45" s="12"/>
      <c r="C45" s="12"/>
      <c r="D45" s="12"/>
      <c r="E45" s="12"/>
      <c r="F45" s="11" t="s">
        <v>227</v>
      </c>
      <c r="G45" s="11">
        <v>350</v>
      </c>
      <c r="H45" s="12"/>
      <c r="I45" s="12"/>
      <c r="J45" s="12"/>
    </row>
    <row r="46" customFormat="1" customHeight="1" spans="1:10">
      <c r="A46" s="25" t="s">
        <v>19</v>
      </c>
      <c r="B46" s="26"/>
      <c r="C46" s="26"/>
      <c r="D46" s="26"/>
      <c r="E46" s="26"/>
      <c r="F46" s="26"/>
      <c r="G46" s="26"/>
      <c r="H46" s="27"/>
      <c r="I46" s="11">
        <f>SUM(I3:I43)</f>
        <v>30</v>
      </c>
      <c r="J46" s="11">
        <f>SUM(J3:J43)</f>
        <v>29994.9</v>
      </c>
    </row>
  </sheetData>
  <mergeCells count="48">
    <mergeCell ref="A1:J1"/>
    <mergeCell ref="A46:H46"/>
    <mergeCell ref="A3:A13"/>
    <mergeCell ref="A14:A26"/>
    <mergeCell ref="A27:A33"/>
    <mergeCell ref="A34:A39"/>
    <mergeCell ref="A40:A45"/>
    <mergeCell ref="B3:B13"/>
    <mergeCell ref="B14:B26"/>
    <mergeCell ref="B27:B33"/>
    <mergeCell ref="B34:B39"/>
    <mergeCell ref="B40:B45"/>
    <mergeCell ref="C3:C13"/>
    <mergeCell ref="C14:C19"/>
    <mergeCell ref="C20:C26"/>
    <mergeCell ref="C27:C33"/>
    <mergeCell ref="C34:C39"/>
    <mergeCell ref="C40:C45"/>
    <mergeCell ref="D3:D13"/>
    <mergeCell ref="D14:D19"/>
    <mergeCell ref="D20:D26"/>
    <mergeCell ref="D27:D33"/>
    <mergeCell ref="D34:D39"/>
    <mergeCell ref="D40:D45"/>
    <mergeCell ref="E3:E13"/>
    <mergeCell ref="E14:E19"/>
    <mergeCell ref="E20:E26"/>
    <mergeCell ref="E27:E33"/>
    <mergeCell ref="E34:E39"/>
    <mergeCell ref="E40:E45"/>
    <mergeCell ref="H3:H13"/>
    <mergeCell ref="H14:H19"/>
    <mergeCell ref="H20:H26"/>
    <mergeCell ref="H27:H33"/>
    <mergeCell ref="H34:H39"/>
    <mergeCell ref="H40:H45"/>
    <mergeCell ref="I3:I13"/>
    <mergeCell ref="I14:I19"/>
    <mergeCell ref="I20:I26"/>
    <mergeCell ref="I27:I33"/>
    <mergeCell ref="I34:I39"/>
    <mergeCell ref="I40:I45"/>
    <mergeCell ref="J3:J13"/>
    <mergeCell ref="J14:J19"/>
    <mergeCell ref="J20:J26"/>
    <mergeCell ref="J27:J33"/>
    <mergeCell ref="J34:J39"/>
    <mergeCell ref="J40:J4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总价</vt:lpstr>
      <vt:lpstr>3944批流通食品</vt:lpstr>
      <vt:lpstr>1252批食用农产品</vt:lpstr>
      <vt:lpstr>130批生产与小作坊</vt:lpstr>
      <vt:lpstr>20批端午专项</vt:lpstr>
      <vt:lpstr>20批中秋专项</vt:lpstr>
      <vt:lpstr>400批餐饮</vt:lpstr>
      <vt:lpstr>150批食堂专项</vt:lpstr>
      <vt:lpstr>30批次元旦春节专项</vt:lpstr>
      <vt:lpstr>30批次酒类专项</vt:lpstr>
      <vt:lpstr>50批次水产品专项</vt:lpstr>
      <vt:lpstr>30批次糕点专项</vt:lpstr>
      <vt:lpstr>Sheet3</vt:lpstr>
      <vt:lpstr>Sheet4</vt:lpstr>
      <vt:lpstr>Sheet5</vt:lpstr>
      <vt:lpstr>Sheet6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Administrator</cp:lastModifiedBy>
  <dcterms:created xsi:type="dcterms:W3CDTF">2019-02-20T03:20:00Z</dcterms:created>
  <dcterms:modified xsi:type="dcterms:W3CDTF">2020-03-10T07:55:19Z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