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<sst xmlns="http://schemas.openxmlformats.org/spreadsheetml/2006/main" count="22" uniqueCount="22">
  <si>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雷州市业余体育运动学校招聘成绩汇总表</t>
  </si>
  <si>
    <t>单位：雷州市业余体育运动学校</t>
  </si>
  <si>
    <t>时间：2020年7月4日</t>
  </si>
  <si>
    <t>考生序号</t>
  </si>
  <si>
    <t>考生姓名</t>
  </si>
  <si>
    <t>各要素得分</t>
  </si>
  <si>
    <t>试讲成绩</t>
  </si>
  <si>
    <t>面试成绩</t>
  </si>
  <si>
    <t>总成绩</t>
  </si>
  <si>
    <t>排名</t>
  </si>
  <si>
    <t>是否入围</t>
  </si>
  <si>
    <t>要素一</t>
  </si>
  <si>
    <t>要素二</t>
  </si>
  <si>
    <t>要素三</t>
  </si>
  <si>
    <t>要素四</t>
  </si>
  <si>
    <t>要素五</t>
  </si>
  <si>
    <t>叶梦达</t>
  </si>
  <si>
    <t>陈伟景</t>
  </si>
  <si>
    <t>陈杰</t>
  </si>
  <si>
    <t>蔡濠柽</t>
  </si>
  <si>
    <t>吴潇湘</t>
  </si>
  <si>
    <t>赵会靖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</si>
</sst>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selection activeCell="N13" sqref="N13"/>
    </sheetView>
  </sheetViews>
  <sheetFormatPr defaultColWidth="9" defaultRowHeight="13.5"/>
  <cols>
    <col min="1" max="1" width="15" customWidth="1"/>
    <col min="2" max="2" width="16.475" customWidth="1"/>
    <col min="3" max="7" width="12.75" hidden="1" customWidth="1"/>
    <col min="8" max="12" width="17.7916666666667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6" t="s">
        <v>2</v>
      </c>
      <c r="K2" s="6"/>
      <c r="L2" s="6"/>
    </row>
    <row r="3" ht="22.5" spans="1:12">
      <c r="A3" s="3" t="s">
        <v>3</v>
      </c>
      <c r="B3" s="3" t="s">
        <v>4</v>
      </c>
      <c r="C3" s="3" t="s">
        <v>5</v>
      </c>
      <c r="D3" s="3"/>
      <c r="E3" s="3"/>
      <c r="F3" s="3"/>
      <c r="G3" s="3"/>
      <c r="H3" s="3" t="s">
        <v>6</v>
      </c>
      <c r="I3" s="7" t="s">
        <v>7</v>
      </c>
      <c r="J3" s="7" t="s">
        <v>8</v>
      </c>
      <c r="K3" s="3" t="s">
        <v>9</v>
      </c>
      <c r="L3" s="3" t="s">
        <v>10</v>
      </c>
    </row>
    <row r="4" ht="22.5" spans="1:12">
      <c r="A4" s="3"/>
      <c r="B4" s="3"/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/>
      <c r="I4" s="8"/>
      <c r="J4" s="8"/>
      <c r="K4" s="3"/>
      <c r="L4" s="3"/>
    </row>
    <row r="5" ht="31" customHeight="1" spans="1:12">
      <c r="A5" s="3">
        <v>4</v>
      </c>
      <c r="B5" s="3" t="s">
        <v>16</v>
      </c>
      <c r="C5" s="4">
        <v>22.8</v>
      </c>
      <c r="D5" s="4">
        <v>25.4</v>
      </c>
      <c r="E5" s="4">
        <v>22.4</v>
      </c>
      <c r="F5" s="4">
        <v>9</v>
      </c>
      <c r="G5" s="4">
        <v>8.8</v>
      </c>
      <c r="H5" s="4">
        <f t="shared" ref="H5:H10" si="0">SUM(C5:G5)</f>
        <v>88.4</v>
      </c>
      <c r="I5" s="4">
        <v>74.3</v>
      </c>
      <c r="J5" s="4">
        <f t="shared" ref="J5:J10" si="1">H5*0.6+I5*0.4</f>
        <v>82.76</v>
      </c>
      <c r="K5" s="3">
        <f>RANK(J5,$J$5:$J$10)</f>
        <v>1</v>
      </c>
      <c r="L5" s="3" t="str">
        <f t="shared" ref="L5:L10" si="2">IF(K5&lt;3,"是","否")</f>
        <v>是</v>
      </c>
    </row>
    <row r="6" ht="31" customHeight="1" spans="1:12">
      <c r="A6" s="3">
        <v>1</v>
      </c>
      <c r="B6" s="3" t="s">
        <v>17</v>
      </c>
      <c r="C6" s="4">
        <v>22.4</v>
      </c>
      <c r="D6" s="4">
        <v>25</v>
      </c>
      <c r="E6" s="4">
        <v>21.6</v>
      </c>
      <c r="F6" s="4">
        <v>9</v>
      </c>
      <c r="G6" s="4">
        <v>8.4</v>
      </c>
      <c r="H6" s="4">
        <f t="shared" si="0"/>
        <v>86.4</v>
      </c>
      <c r="I6" s="4">
        <v>76.9</v>
      </c>
      <c r="J6" s="4">
        <f t="shared" si="1"/>
        <v>82.6</v>
      </c>
      <c r="K6" s="3">
        <f>RANK(J6,$J$5:$J$10)</f>
        <v>2</v>
      </c>
      <c r="L6" s="3" t="str">
        <f t="shared" si="2"/>
        <v>是</v>
      </c>
    </row>
    <row r="7" ht="31" customHeight="1" spans="1:12">
      <c r="A7" s="3">
        <v>3</v>
      </c>
      <c r="B7" s="3" t="s">
        <v>18</v>
      </c>
      <c r="C7" s="4">
        <v>19.2</v>
      </c>
      <c r="D7" s="4">
        <v>23</v>
      </c>
      <c r="E7" s="4">
        <v>21.2</v>
      </c>
      <c r="F7" s="4">
        <v>8.2</v>
      </c>
      <c r="G7" s="4">
        <v>8.4</v>
      </c>
      <c r="H7" s="4">
        <f t="shared" si="0"/>
        <v>80</v>
      </c>
      <c r="I7" s="4">
        <v>75.9</v>
      </c>
      <c r="J7" s="4">
        <f t="shared" si="1"/>
        <v>78.36</v>
      </c>
      <c r="K7" s="3">
        <f>RANK(J7,$J$5:$J$10)</f>
        <v>3</v>
      </c>
      <c r="L7" s="3" t="str">
        <f t="shared" si="2"/>
        <v>否</v>
      </c>
    </row>
    <row r="8" ht="31" customHeight="1" spans="1:12">
      <c r="A8" s="3">
        <v>5</v>
      </c>
      <c r="B8" s="3" t="s">
        <v>19</v>
      </c>
      <c r="C8" s="4">
        <v>20.2</v>
      </c>
      <c r="D8" s="4">
        <v>23</v>
      </c>
      <c r="E8" s="4">
        <v>20.6</v>
      </c>
      <c r="F8" s="4">
        <v>7.8</v>
      </c>
      <c r="G8" s="4">
        <v>7.8</v>
      </c>
      <c r="H8" s="4">
        <f t="shared" si="0"/>
        <v>79.4</v>
      </c>
      <c r="I8" s="4">
        <v>73.2</v>
      </c>
      <c r="J8" s="4">
        <f t="shared" si="1"/>
        <v>76.92</v>
      </c>
      <c r="K8" s="3">
        <f>RANK(J8,$J$5:$J$10)</f>
        <v>4</v>
      </c>
      <c r="L8" s="3" t="str">
        <f t="shared" si="2"/>
        <v>否</v>
      </c>
    </row>
    <row r="9" ht="31" customHeight="1" spans="1:12">
      <c r="A9" s="3">
        <v>2</v>
      </c>
      <c r="B9" s="3" t="s">
        <v>20</v>
      </c>
      <c r="C9" s="4">
        <v>18.8</v>
      </c>
      <c r="D9" s="4">
        <v>22.2</v>
      </c>
      <c r="E9" s="4">
        <v>21.2</v>
      </c>
      <c r="F9" s="4">
        <v>7.8</v>
      </c>
      <c r="G9" s="4">
        <v>7.4</v>
      </c>
      <c r="H9" s="4">
        <f t="shared" si="0"/>
        <v>77.4</v>
      </c>
      <c r="I9" s="4">
        <v>73.4</v>
      </c>
      <c r="J9" s="4">
        <f t="shared" si="1"/>
        <v>75.8</v>
      </c>
      <c r="K9" s="3">
        <f>RANK(J9,$J$5:$J$10)</f>
        <v>5</v>
      </c>
      <c r="L9" s="3" t="str">
        <f t="shared" si="2"/>
        <v>否</v>
      </c>
    </row>
    <row r="10" ht="31" customHeight="1" spans="1:12">
      <c r="A10" s="3">
        <v>6</v>
      </c>
      <c r="B10" s="3" t="s">
        <v>21</v>
      </c>
      <c r="C10" s="4">
        <v>19</v>
      </c>
      <c r="D10" s="4">
        <v>21.4</v>
      </c>
      <c r="E10" s="4">
        <v>18</v>
      </c>
      <c r="F10" s="4">
        <v>7.4</v>
      </c>
      <c r="G10" s="4">
        <v>7</v>
      </c>
      <c r="H10" s="4">
        <f t="shared" si="0"/>
        <v>72.8</v>
      </c>
      <c r="I10" s="4">
        <v>69.4</v>
      </c>
      <c r="J10" s="4">
        <f t="shared" si="1"/>
        <v>71.44</v>
      </c>
      <c r="K10" s="3">
        <f>RANK(J10,$J$5:$J$10)</f>
        <v>6</v>
      </c>
      <c r="L10" s="3" t="str">
        <f t="shared" si="2"/>
        <v>否</v>
      </c>
    </row>
    <row r="11" ht="24" customHeight="1"/>
    <row r="12" ht="25" customHeight="1" spans="1:10">
      <c r="A12" s="5"/>
      <c r="B12" s="5"/>
      <c r="C12" s="5"/>
      <c r="D12" s="5"/>
      <c r="E12" s="5"/>
      <c r="F12" s="5"/>
      <c r="J12" s="5"/>
    </row>
    <row r="13" ht="14.25" spans="1:10">
      <c r="A13" s="5"/>
      <c r="B13" s="5"/>
      <c r="C13" s="5"/>
      <c r="D13" s="5"/>
      <c r="E13" s="5"/>
      <c r="F13" s="5"/>
      <c r="J13" s="5"/>
    </row>
    <row r="14" ht="25" customHeight="1" spans="1:10">
      <c r="A14" s="5"/>
      <c r="B14" s="5"/>
      <c r="C14" s="5"/>
      <c r="D14" s="5"/>
      <c r="E14" s="5"/>
      <c r="F14" s="5"/>
      <c r="J14" s="5"/>
    </row>
  </sheetData>
  <sortState ref="A5:L10">
    <sortCondition ref="K5:K10"/>
  </sortState>
  <mergeCells count="11">
    <mergeCell ref="A1:L1"/>
    <mergeCell ref="A2:I2"/>
    <mergeCell ref="J2:L2"/>
    <mergeCell ref="C3:G3"/>
    <mergeCell ref="A3:A4"/>
    <mergeCell ref="B3:B4"/>
    <mergeCell ref="H3:H4"/>
    <mergeCell ref="I3:I4"/>
    <mergeCell ref="J3:J4"/>
    <mergeCell ref="K3:K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2020-07-04T06:55:00Z</dcterms:created>
  <dcterms:modified xsi:type="dcterms:W3CDTF">2020-07-07T09:36:08Z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