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325" windowHeight="999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6" i="1"/>
  <c r="F6"/>
  <c r="G6"/>
  <c r="D5"/>
  <c r="F5"/>
  <c r="G5"/>
  <c r="H6"/>
  <c r="I6"/>
  <c r="H5"/>
  <c r="I5"/>
</calcChain>
</file>

<file path=xl/sharedStrings.xml><?xml version="1.0" encoding="utf-8"?>
<sst xmlns="http://schemas.openxmlformats.org/spreadsheetml/2006/main" count="18" uniqueCount="17">
  <si>
    <t>雷州市业余体育运动学校公开招聘入围体检人员名单</t>
  </si>
  <si>
    <t>单位：雷州市业余体育运动学校</t>
  </si>
  <si>
    <t xml:space="preserve">         时间：2020年7月14日</t>
  </si>
  <si>
    <t>考生序号</t>
  </si>
  <si>
    <t>考生姓名</t>
  </si>
  <si>
    <t>试讲成绩*60%</t>
  </si>
  <si>
    <t>面试成绩</t>
  </si>
  <si>
    <t>面试成绩*40%</t>
  </si>
  <si>
    <t>总成绩</t>
  </si>
  <si>
    <t>排名</t>
  </si>
  <si>
    <t>是否入围体检</t>
  </si>
  <si>
    <t>体检时间</t>
  </si>
  <si>
    <t>备注</t>
  </si>
  <si>
    <t>叶梦达</t>
  </si>
  <si>
    <t>2020年7月16日上午</t>
  </si>
  <si>
    <t>陈伟景</t>
  </si>
  <si>
    <t>试讲成绩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</si>
</sst>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6">
    <font>
      <sz val="11"/>
      <color theme="1"/>
      <name val="宋体"/>
      <charset val="134"/>
      <scheme val="minor"/>
    </font>
    <font>
      <sz val="28"/>
      <color indexed="8"/>
      <name val="宋体"/>
      <charset val="134"/>
    </font>
    <font>
      <sz val="18"/>
      <color indexed="8"/>
      <name val="宋体"/>
      <charset val="134"/>
    </font>
    <font>
      <sz val="18"/>
      <color indexed="8"/>
      <name val="仿宋_GB2312"/>
      <family val="3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85" zoomScaleNormal="85" workbookViewId="0">
      <selection activeCell="E14" sqref="E14"/>
    </sheetView>
  </sheetViews>
  <sheetFormatPr defaultColWidth="9" defaultRowHeight="13.5"/>
  <cols>
    <col min="1" max="1" width="8.125" customWidth="1"/>
    <col min="2" max="2" width="12.75" customWidth="1"/>
    <col min="3" max="3" width="10.875" customWidth="1"/>
    <col min="4" max="4" width="14.375" customWidth="1"/>
    <col min="5" max="5" width="11.125" customWidth="1"/>
    <col min="6" max="6" width="13.375" customWidth="1"/>
    <col min="7" max="7" width="11.375" customWidth="1"/>
    <col min="8" max="8" width="8" customWidth="1"/>
    <col min="9" max="9" width="11.5" customWidth="1"/>
    <col min="10" max="10" width="22.5" customWidth="1"/>
  </cols>
  <sheetData>
    <row r="1" spans="1:11" ht="54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4" t="s">
        <v>1</v>
      </c>
      <c r="B2" s="14"/>
      <c r="C2" s="14"/>
      <c r="D2" s="14"/>
      <c r="E2" s="14"/>
      <c r="F2" s="1"/>
      <c r="G2" s="15" t="s">
        <v>2</v>
      </c>
      <c r="H2" s="15"/>
      <c r="I2" s="15"/>
      <c r="J2" s="15"/>
      <c r="K2" s="15"/>
    </row>
    <row r="3" spans="1:11" ht="22.5" customHeight="1">
      <c r="A3" s="10" t="s">
        <v>3</v>
      </c>
      <c r="B3" s="10" t="s">
        <v>4</v>
      </c>
      <c r="C3" s="10" t="s">
        <v>16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11" t="s">
        <v>11</v>
      </c>
      <c r="K3" s="8" t="s">
        <v>12</v>
      </c>
    </row>
    <row r="4" spans="1:11" ht="29.1" customHeight="1">
      <c r="A4" s="10"/>
      <c r="B4" s="10"/>
      <c r="C4" s="10"/>
      <c r="D4" s="9"/>
      <c r="E4" s="9"/>
      <c r="F4" s="9"/>
      <c r="G4" s="9"/>
      <c r="H4" s="10"/>
      <c r="I4" s="10"/>
      <c r="J4" s="12"/>
      <c r="K4" s="9"/>
    </row>
    <row r="5" spans="1:11" ht="45.95" customHeight="1">
      <c r="A5" s="2">
        <v>1</v>
      </c>
      <c r="B5" s="2" t="s">
        <v>13</v>
      </c>
      <c r="C5" s="3">
        <v>88.4</v>
      </c>
      <c r="D5" s="5">
        <f>C5*60%</f>
        <v>53.04</v>
      </c>
      <c r="E5" s="5">
        <v>74.3</v>
      </c>
      <c r="F5" s="5">
        <f>E5*40%</f>
        <v>29.72</v>
      </c>
      <c r="G5" s="3">
        <f>D5+F5</f>
        <v>82.759999999999991</v>
      </c>
      <c r="H5" s="2">
        <f>RANK(G5,$G$5:$G$6)</f>
        <v>1</v>
      </c>
      <c r="I5" s="2" t="str">
        <f>IF(H5&lt;3,"是","否")</f>
        <v>是</v>
      </c>
      <c r="J5" s="6" t="s">
        <v>14</v>
      </c>
      <c r="K5" s="7"/>
    </row>
    <row r="6" spans="1:11" ht="45.95" customHeight="1">
      <c r="A6" s="2">
        <v>2</v>
      </c>
      <c r="B6" s="2" t="s">
        <v>15</v>
      </c>
      <c r="C6" s="3">
        <v>86.4</v>
      </c>
      <c r="D6" s="5">
        <f>C6*60%</f>
        <v>51.84</v>
      </c>
      <c r="E6" s="5">
        <v>76.900000000000006</v>
      </c>
      <c r="F6" s="5">
        <f>E6*40%</f>
        <v>30.760000000000005</v>
      </c>
      <c r="G6" s="3">
        <f>D6+F6</f>
        <v>82.600000000000009</v>
      </c>
      <c r="H6" s="2">
        <f>RANK(G6,$G$5:$G$6)</f>
        <v>2</v>
      </c>
      <c r="I6" s="2" t="str">
        <f>IF(H6&lt;3,"是","否")</f>
        <v>是</v>
      </c>
      <c r="J6" s="6" t="s">
        <v>14</v>
      </c>
      <c r="K6" s="7"/>
    </row>
    <row r="7" spans="1:11" ht="24.95" customHeight="1">
      <c r="A7" s="4"/>
      <c r="B7" s="4"/>
      <c r="G7" s="4"/>
    </row>
    <row r="8" spans="1:11" ht="14.25">
      <c r="A8" s="4"/>
      <c r="B8" s="4"/>
      <c r="G8" s="4"/>
    </row>
    <row r="9" spans="1:11" ht="24.95" customHeight="1">
      <c r="A9" s="4"/>
      <c r="B9" s="4"/>
      <c r="G9" s="4"/>
    </row>
  </sheetData>
  <mergeCells count="14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A1:K1"/>
    <mergeCell ref="A2:E2"/>
    <mergeCell ref="G2:K2"/>
    <mergeCell ref="A3:A4"/>
    <mergeCell ref="B3:B4"/>
  </mergeCells>
  <phoneticPr fontId="5" type="noConversion"/>
  <pageMargins left="0.59027777777777801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2020-07-14T01:45:40Z</cp:lastPrinted>
  <dcterms:created xsi:type="dcterms:W3CDTF">2020-07-04T06:55:00Z</dcterms:created>
  <dcterms:modified xsi:type="dcterms:W3CDTF">2020-07-14T01:45:45Z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