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90" activeTab="0"/>
  </bookViews>
  <sheets>
    <sheet name="社保局" sheetId="1" r:id="rId1"/>
    <sheet name="Sheet3" sheetId="2" r:id="rId2"/>
  </sheets>
  <definedNames>
    <definedName name="_xlnm.Print_Titles" localSheetId="0">'社保局'!$1:$2</definedName>
  </definedNames>
  <calcPr fullCalcOnLoad="1"/>
</workbook>
</file>

<file path=xl/sharedStrings.xml><?xml version="1.0" encoding="utf-8"?>
<sst xmlns="http://schemas.openxmlformats.org/spreadsheetml/2006/main" count="234" uniqueCount="156">
  <si>
    <t>序号</t>
  </si>
  <si>
    <t>岗位代码</t>
  </si>
  <si>
    <t>岗位名称</t>
  </si>
  <si>
    <t>招聘人数</t>
  </si>
  <si>
    <t>准考证号</t>
  </si>
  <si>
    <t>姓名</t>
  </si>
  <si>
    <t>笔试总分</t>
  </si>
  <si>
    <t>笔试成绩*60%</t>
  </si>
  <si>
    <t>面试成绩</t>
  </si>
  <si>
    <t>面试成绩*40%</t>
  </si>
  <si>
    <t>考试总成绩</t>
  </si>
  <si>
    <t>总分排名</t>
  </si>
  <si>
    <t>是否入围体检</t>
  </si>
  <si>
    <t>体检时间</t>
  </si>
  <si>
    <t>备注</t>
  </si>
  <si>
    <t>1</t>
  </si>
  <si>
    <t>3</t>
  </si>
  <si>
    <t>是　</t>
  </si>
  <si>
    <t>2</t>
  </si>
  <si>
    <t>4</t>
  </si>
  <si>
    <t>是</t>
  </si>
  <si>
    <t>5</t>
  </si>
  <si>
    <t>6</t>
  </si>
  <si>
    <t>7</t>
  </si>
  <si>
    <t>8</t>
  </si>
  <si>
    <t>9</t>
  </si>
  <si>
    <t>10</t>
  </si>
  <si>
    <t>80.45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</si>
  <si>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</si>
  <si>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</si>
  <si>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</si>
  <si>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</si>
  <si>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</si>
  <si>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</si>
  <si>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</si>
  <si>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</si>
  <si>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</si>
  <si>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</si>
  <si>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</si>
  <si>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</si>
  <si>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</si>
  <si>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</si>
  <si>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</si>
  <si>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</si>
  <si>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</si>
  <si>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</si>
  <si>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雷州市投资促进服务中心</t>
  </si>
  <si>
    <t>A0102</t>
  </si>
  <si>
    <t>管理八级岗位</t>
  </si>
  <si>
    <t>冯才喜</t>
  </si>
  <si>
    <t>林天华</t>
  </si>
  <si>
    <t>79.55</t>
  </si>
  <si>
    <t>75.60</t>
  </si>
  <si>
    <t>11月9日上午</t>
  </si>
  <si>
    <t>11月9日上午</t>
  </si>
  <si>
    <t>29</t>
  </si>
  <si>
    <t>30</t>
  </si>
  <si>
    <t>31</t>
  </si>
  <si>
    <t>32</t>
  </si>
  <si>
    <t>33</t>
  </si>
  <si>
    <t>34</t>
  </si>
  <si>
    <t>35</t>
  </si>
  <si>
    <t>36</t>
  </si>
  <si>
    <t>A0103</t>
  </si>
  <si>
    <t>蔡长芹</t>
  </si>
  <si>
    <t>李玑</t>
  </si>
  <si>
    <t>81.45</t>
  </si>
  <si>
    <t>80.50</t>
  </si>
  <si>
    <t>A0104</t>
  </si>
  <si>
    <t>郭蓉蓉</t>
  </si>
  <si>
    <t>袁铮</t>
  </si>
  <si>
    <t>张志威</t>
  </si>
  <si>
    <t>李力萍</t>
  </si>
  <si>
    <t>江世鹏</t>
  </si>
  <si>
    <t>70.60</t>
  </si>
  <si>
    <t>74.05</t>
  </si>
  <si>
    <t>72.90</t>
  </si>
  <si>
    <t>72.75</t>
  </si>
  <si>
    <t>71.40</t>
  </si>
  <si>
    <t>A0105</t>
  </si>
  <si>
    <t>凌鸿滢</t>
  </si>
  <si>
    <t>谭慧静</t>
  </si>
  <si>
    <t>叶诗永</t>
  </si>
  <si>
    <t>80.30</t>
  </si>
  <si>
    <t>75.90</t>
  </si>
  <si>
    <t>81.25</t>
  </si>
  <si>
    <t>A0106</t>
  </si>
  <si>
    <t>陈艳媚</t>
  </si>
  <si>
    <t>李东儒</t>
  </si>
  <si>
    <t>79.60</t>
  </si>
  <si>
    <t>80.65</t>
  </si>
  <si>
    <t>B0103</t>
  </si>
  <si>
    <t>冯坤</t>
  </si>
  <si>
    <t>王发森</t>
  </si>
  <si>
    <t>75.35</t>
  </si>
  <si>
    <t>81.10</t>
  </si>
  <si>
    <t>B0104</t>
  </si>
  <si>
    <t>王芳</t>
  </si>
  <si>
    <t>赵炜</t>
  </si>
  <si>
    <t>何泳君</t>
  </si>
  <si>
    <t>69.40</t>
  </si>
  <si>
    <t>70.05</t>
  </si>
  <si>
    <t>B0105</t>
  </si>
  <si>
    <t>辛健瑕</t>
  </si>
  <si>
    <t>林国生</t>
  </si>
  <si>
    <t>77.60</t>
  </si>
  <si>
    <t>76.05</t>
  </si>
  <si>
    <t>B0106</t>
  </si>
  <si>
    <t>周月婷</t>
  </si>
  <si>
    <t>78.00</t>
  </si>
  <si>
    <t>C0102</t>
  </si>
  <si>
    <t>陈柏</t>
  </si>
  <si>
    <t>76.65</t>
  </si>
  <si>
    <t>C0103</t>
  </si>
  <si>
    <t>李承奋</t>
  </si>
  <si>
    <t>陈惠盈</t>
  </si>
  <si>
    <t>郭燕媚</t>
  </si>
  <si>
    <t>84.25</t>
  </si>
  <si>
    <t>77.45</t>
  </si>
  <si>
    <t>79.75</t>
  </si>
  <si>
    <t>C0105</t>
  </si>
  <si>
    <t>陈晶</t>
  </si>
  <si>
    <t>70.45</t>
  </si>
  <si>
    <t>C0106</t>
  </si>
  <si>
    <t>肖榆</t>
  </si>
  <si>
    <t>73.60</t>
  </si>
  <si>
    <t>D0102</t>
  </si>
  <si>
    <t>方瑞莲</t>
  </si>
  <si>
    <t>陈迪</t>
  </si>
  <si>
    <t>郑淇方</t>
  </si>
  <si>
    <t>84.10</t>
  </si>
  <si>
    <t>76.75</t>
  </si>
  <si>
    <t>77.80</t>
  </si>
  <si>
    <t>D0104</t>
  </si>
  <si>
    <t>陈景换</t>
  </si>
  <si>
    <t>宋洪</t>
  </si>
  <si>
    <t>李业权</t>
  </si>
  <si>
    <t>71.20</t>
  </si>
  <si>
    <t>71.00</t>
  </si>
  <si>
    <t>D0105</t>
  </si>
  <si>
    <t>叶咏杏</t>
  </si>
  <si>
    <t>丁文婷</t>
  </si>
  <si>
    <t>72.30</t>
  </si>
  <si>
    <t>71.10</t>
  </si>
  <si>
    <t>雷州市投资评估中心</t>
  </si>
  <si>
    <t>雷州市土地储备管理中心</t>
  </si>
  <si>
    <t>雷州市代建项目管理中心等部分事业单位公开招聘
入围体检人员情况表</t>
  </si>
  <si>
    <t>雷州市代建项目管理中心</t>
  </si>
  <si>
    <t>报考单位名称</t>
  </si>
  <si>
    <t>管理九级岗位</t>
  </si>
  <si>
    <t>管理岗位九级</t>
  </si>
  <si>
    <t>专业技术十级岗位</t>
  </si>
  <si>
    <t>专业技术十二级岗位</t>
  </si>
  <si>
    <t>专业技术十级岗位</t>
  </si>
  <si>
    <t>专业技术十二级岗位</t>
  </si>
  <si>
    <t>管理岗位九级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</si>
</sst>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6">
    <font>
      <sz val="12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3" fillId="0" borderId="0">
      <alignment vertical="center"/>
      <protection/>
    </xf>
    <xf numFmtId="0" fontId="21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8" borderId="5" applyNumberFormat="0" applyAlignment="0" applyProtection="0"/>
    <xf numFmtId="0" fontId="17" fillId="15" borderId="6" applyNumberFormat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22" fillId="9" borderId="0" applyNumberFormat="0" applyBorder="0" applyAlignment="0" applyProtection="0"/>
    <xf numFmtId="0" fontId="20" fillId="8" borderId="8" applyNumberFormat="0" applyAlignment="0" applyProtection="0"/>
    <xf numFmtId="0" fontId="16" fillId="7" borderId="5" applyNumberFormat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3" fillId="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10" xfId="58" applyFont="1" applyBorder="1" applyAlignment="1">
      <alignment horizontal="center" vertical="center" wrapText="1"/>
      <protection/>
    </xf>
    <xf numFmtId="176" fontId="2" fillId="0" borderId="10" xfId="58" applyNumberFormat="1" applyFont="1" applyBorder="1" applyAlignment="1">
      <alignment horizontal="center" vertical="center" wrapText="1"/>
      <protection/>
    </xf>
    <xf numFmtId="176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77" fontId="24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177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77" fontId="24" fillId="0" borderId="10" xfId="0" applyNumberFormat="1" applyFont="1" applyBorder="1" applyAlignment="1">
      <alignment horizontal="center" vertical="center" wrapText="1"/>
    </xf>
    <xf numFmtId="49" fontId="1" fillId="0" borderId="0" xfId="58" applyNumberFormat="1" applyFont="1" applyAlignment="1">
      <alignment horizontal="center" vertical="center" wrapText="1"/>
      <protection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3">
      <selection activeCell="Q16" sqref="Q16"/>
    </sheetView>
  </sheetViews>
  <sheetFormatPr defaultColWidth="9.00390625" defaultRowHeight="14.25"/>
  <cols>
    <col min="1" max="1" width="5.375" style="0" customWidth="1"/>
    <col min="2" max="2" width="14.50390625" style="0" customWidth="1"/>
    <col min="3" max="3" width="5.75390625" style="0" customWidth="1"/>
    <col min="4" max="4" width="9.00390625" style="0" customWidth="1"/>
    <col min="5" max="5" width="5.50390625" style="0" customWidth="1"/>
    <col min="6" max="6" width="12.625" style="0" customWidth="1"/>
    <col min="7" max="8" width="8.00390625" style="0" customWidth="1"/>
    <col min="9" max="9" width="8.75390625" style="0" customWidth="1"/>
    <col min="10" max="10" width="8.625" style="0" customWidth="1"/>
    <col min="11" max="11" width="8.875" style="0" customWidth="1"/>
    <col min="12" max="12" width="8.625" style="0" customWidth="1"/>
    <col min="13" max="13" width="5.25390625" style="0" customWidth="1"/>
    <col min="14" max="14" width="5.75390625" style="0" customWidth="1"/>
    <col min="15" max="15" width="12.125" style="0" customWidth="1"/>
    <col min="16" max="16" width="5.625" style="0" customWidth="1"/>
  </cols>
  <sheetData>
    <row r="1" spans="1:16" ht="57" customHeight="1">
      <c r="A1" s="35" t="s">
        <v>146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48" customHeight="1">
      <c r="A2" s="1" t="s">
        <v>0</v>
      </c>
      <c r="B2" s="1" t="s">
        <v>148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6</v>
      </c>
      <c r="I2" s="1" t="s">
        <v>7</v>
      </c>
      <c r="J2" s="3" t="s">
        <v>8</v>
      </c>
      <c r="K2" s="4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15" t="s">
        <v>14</v>
      </c>
    </row>
    <row r="3" spans="1:16" ht="21.75" customHeight="1">
      <c r="A3" s="7" t="s">
        <v>15</v>
      </c>
      <c r="B3" s="31" t="s">
        <v>46</v>
      </c>
      <c r="C3" s="33" t="s">
        <v>47</v>
      </c>
      <c r="D3" s="31" t="s">
        <v>48</v>
      </c>
      <c r="E3" s="31">
        <v>2</v>
      </c>
      <c r="F3" s="9">
        <v>15242100104</v>
      </c>
      <c r="G3" s="9" t="s">
        <v>49</v>
      </c>
      <c r="H3" s="10">
        <v>82.43</v>
      </c>
      <c r="I3" s="11">
        <f>H3*0.6</f>
        <v>49.458000000000006</v>
      </c>
      <c r="J3" s="8" t="s">
        <v>51</v>
      </c>
      <c r="K3" s="8">
        <f>J3*0.4</f>
        <v>31.82</v>
      </c>
      <c r="L3" s="10">
        <f>I3+K3</f>
        <v>81.278</v>
      </c>
      <c r="M3" s="8">
        <v>1</v>
      </c>
      <c r="N3" s="6" t="s">
        <v>17</v>
      </c>
      <c r="O3" s="6" t="s">
        <v>54</v>
      </c>
      <c r="P3" s="6"/>
    </row>
    <row r="4" spans="1:16" ht="21.75" customHeight="1">
      <c r="A4" s="7" t="s">
        <v>18</v>
      </c>
      <c r="B4" s="31"/>
      <c r="C4" s="33"/>
      <c r="D4" s="31"/>
      <c r="E4" s="31"/>
      <c r="F4" s="9">
        <v>15242100101</v>
      </c>
      <c r="G4" s="9" t="s">
        <v>50</v>
      </c>
      <c r="H4" s="10">
        <v>69.6</v>
      </c>
      <c r="I4" s="11">
        <f>H4*0.6</f>
        <v>41.76</v>
      </c>
      <c r="J4" s="8" t="s">
        <v>52</v>
      </c>
      <c r="K4" s="8">
        <f>J4*0.4</f>
        <v>30.24</v>
      </c>
      <c r="L4" s="10">
        <f>I4+K4</f>
        <v>72</v>
      </c>
      <c r="M4" s="8">
        <v>2</v>
      </c>
      <c r="N4" s="6" t="s">
        <v>17</v>
      </c>
      <c r="O4" s="6" t="s">
        <v>54</v>
      </c>
      <c r="P4" s="6"/>
    </row>
    <row r="5" spans="1:16" ht="21.75" customHeight="1">
      <c r="A5" s="7" t="s">
        <v>16</v>
      </c>
      <c r="B5" s="31"/>
      <c r="C5" s="33" t="s">
        <v>63</v>
      </c>
      <c r="D5" s="31" t="s">
        <v>149</v>
      </c>
      <c r="E5" s="31">
        <v>2</v>
      </c>
      <c r="F5" s="17">
        <v>15242100125</v>
      </c>
      <c r="G5" s="16" t="s">
        <v>64</v>
      </c>
      <c r="H5" s="18">
        <v>84.99</v>
      </c>
      <c r="I5" s="19">
        <f aca="true" t="shared" si="0" ref="I5:I21">H5*0.6</f>
        <v>50.99399999999999</v>
      </c>
      <c r="J5" s="16" t="s">
        <v>66</v>
      </c>
      <c r="K5" s="16">
        <f aca="true" t="shared" si="1" ref="K5:K21">J5*0.4</f>
        <v>32.580000000000005</v>
      </c>
      <c r="L5" s="20">
        <f aca="true" t="shared" si="2" ref="L5:L21">I5+K5</f>
        <v>83.574</v>
      </c>
      <c r="M5" s="16">
        <v>1</v>
      </c>
      <c r="N5" s="6" t="s">
        <v>17</v>
      </c>
      <c r="O5" s="6" t="s">
        <v>54</v>
      </c>
      <c r="P5" s="6"/>
    </row>
    <row r="6" spans="1:16" ht="21.75" customHeight="1">
      <c r="A6" s="7" t="s">
        <v>19</v>
      </c>
      <c r="B6" s="31"/>
      <c r="C6" s="33"/>
      <c r="D6" s="31"/>
      <c r="E6" s="31"/>
      <c r="F6" s="17">
        <v>15242100415</v>
      </c>
      <c r="G6" s="16" t="s">
        <v>65</v>
      </c>
      <c r="H6" s="18">
        <v>82.02</v>
      </c>
      <c r="I6" s="19">
        <f t="shared" si="0"/>
        <v>49.211999999999996</v>
      </c>
      <c r="J6" s="16" t="s">
        <v>67</v>
      </c>
      <c r="K6" s="19">
        <f t="shared" si="1"/>
        <v>32.2</v>
      </c>
      <c r="L6" s="20">
        <f t="shared" si="2"/>
        <v>81.412</v>
      </c>
      <c r="M6" s="16">
        <v>2</v>
      </c>
      <c r="N6" s="6" t="s">
        <v>20</v>
      </c>
      <c r="O6" s="6" t="s">
        <v>54</v>
      </c>
      <c r="P6" s="6"/>
    </row>
    <row r="7" spans="1:16" ht="21.75" customHeight="1">
      <c r="A7" s="7" t="s">
        <v>21</v>
      </c>
      <c r="B7" s="31"/>
      <c r="C7" s="33" t="s">
        <v>68</v>
      </c>
      <c r="D7" s="31" t="s">
        <v>151</v>
      </c>
      <c r="E7" s="31">
        <v>5</v>
      </c>
      <c r="F7" s="17">
        <v>15242100616</v>
      </c>
      <c r="G7" s="16" t="s">
        <v>69</v>
      </c>
      <c r="H7" s="20">
        <v>82.86</v>
      </c>
      <c r="I7" s="19">
        <f t="shared" si="0"/>
        <v>49.716</v>
      </c>
      <c r="J7" s="16" t="s">
        <v>74</v>
      </c>
      <c r="K7" s="16">
        <f t="shared" si="1"/>
        <v>28.24</v>
      </c>
      <c r="L7" s="20">
        <f t="shared" si="2"/>
        <v>77.956</v>
      </c>
      <c r="M7" s="16">
        <v>1</v>
      </c>
      <c r="N7" s="6" t="s">
        <v>20</v>
      </c>
      <c r="O7" s="6" t="s">
        <v>54</v>
      </c>
      <c r="P7" s="6"/>
    </row>
    <row r="8" spans="1:16" ht="21.75" customHeight="1">
      <c r="A8" s="7" t="s">
        <v>22</v>
      </c>
      <c r="B8" s="31"/>
      <c r="C8" s="33"/>
      <c r="D8" s="31"/>
      <c r="E8" s="31"/>
      <c r="F8" s="17">
        <v>15242100607</v>
      </c>
      <c r="G8" s="16" t="s">
        <v>70</v>
      </c>
      <c r="H8" s="20">
        <v>73.07</v>
      </c>
      <c r="I8" s="19">
        <f t="shared" si="0"/>
        <v>43.84199999999999</v>
      </c>
      <c r="J8" s="16" t="s">
        <v>75</v>
      </c>
      <c r="K8" s="16">
        <f t="shared" si="1"/>
        <v>29.62</v>
      </c>
      <c r="L8" s="20">
        <f t="shared" si="2"/>
        <v>73.46199999999999</v>
      </c>
      <c r="M8" s="16">
        <v>2</v>
      </c>
      <c r="N8" s="6" t="s">
        <v>20</v>
      </c>
      <c r="O8" s="6" t="s">
        <v>54</v>
      </c>
      <c r="P8" s="6"/>
    </row>
    <row r="9" spans="1:16" ht="21.75" customHeight="1">
      <c r="A9" s="7" t="s">
        <v>23</v>
      </c>
      <c r="B9" s="31"/>
      <c r="C9" s="33"/>
      <c r="D9" s="31"/>
      <c r="E9" s="31"/>
      <c r="F9" s="17">
        <v>15242100606</v>
      </c>
      <c r="G9" s="16" t="s">
        <v>71</v>
      </c>
      <c r="H9" s="20">
        <v>73.33</v>
      </c>
      <c r="I9" s="19">
        <f t="shared" si="0"/>
        <v>43.998</v>
      </c>
      <c r="J9" s="16" t="s">
        <v>76</v>
      </c>
      <c r="K9" s="16">
        <f t="shared" si="1"/>
        <v>29.160000000000004</v>
      </c>
      <c r="L9" s="20">
        <f t="shared" si="2"/>
        <v>73.158</v>
      </c>
      <c r="M9" s="16">
        <v>3</v>
      </c>
      <c r="N9" s="6" t="s">
        <v>20</v>
      </c>
      <c r="O9" s="6" t="s">
        <v>54</v>
      </c>
      <c r="P9" s="6"/>
    </row>
    <row r="10" spans="1:16" ht="21.75" customHeight="1">
      <c r="A10" s="7" t="s">
        <v>24</v>
      </c>
      <c r="B10" s="31"/>
      <c r="C10" s="33"/>
      <c r="D10" s="31"/>
      <c r="E10" s="31"/>
      <c r="F10" s="17">
        <v>15242100615</v>
      </c>
      <c r="G10" s="16" t="s">
        <v>72</v>
      </c>
      <c r="H10" s="18">
        <v>72.21</v>
      </c>
      <c r="I10" s="19">
        <f t="shared" si="0"/>
        <v>43.32599999999999</v>
      </c>
      <c r="J10" s="16" t="s">
        <v>77</v>
      </c>
      <c r="K10" s="19">
        <f t="shared" si="1"/>
        <v>29.1</v>
      </c>
      <c r="L10" s="20">
        <f t="shared" si="2"/>
        <v>72.42599999999999</v>
      </c>
      <c r="M10" s="16">
        <v>4</v>
      </c>
      <c r="N10" s="6" t="s">
        <v>20</v>
      </c>
      <c r="O10" s="6" t="s">
        <v>54</v>
      </c>
      <c r="P10" s="6"/>
    </row>
    <row r="11" spans="1:16" ht="21.75" customHeight="1">
      <c r="A11" s="7" t="s">
        <v>25</v>
      </c>
      <c r="B11" s="31"/>
      <c r="C11" s="33"/>
      <c r="D11" s="31"/>
      <c r="E11" s="31"/>
      <c r="F11" s="17">
        <v>15242100612</v>
      </c>
      <c r="G11" s="16" t="s">
        <v>73</v>
      </c>
      <c r="H11" s="18">
        <v>61.34</v>
      </c>
      <c r="I11" s="19">
        <f t="shared" si="0"/>
        <v>36.804</v>
      </c>
      <c r="J11" s="16" t="s">
        <v>78</v>
      </c>
      <c r="K11" s="16">
        <f t="shared" si="1"/>
        <v>28.560000000000002</v>
      </c>
      <c r="L11" s="20">
        <f t="shared" si="2"/>
        <v>65.364</v>
      </c>
      <c r="M11" s="16">
        <v>5</v>
      </c>
      <c r="N11" s="6" t="s">
        <v>20</v>
      </c>
      <c r="O11" s="6" t="s">
        <v>54</v>
      </c>
      <c r="P11" s="6"/>
    </row>
    <row r="12" spans="1:16" ht="21.75" customHeight="1">
      <c r="A12" s="7" t="s">
        <v>26</v>
      </c>
      <c r="B12" s="31"/>
      <c r="C12" s="33" t="s">
        <v>79</v>
      </c>
      <c r="D12" s="31" t="s">
        <v>152</v>
      </c>
      <c r="E12" s="31">
        <v>3</v>
      </c>
      <c r="F12" s="17">
        <v>15242100625</v>
      </c>
      <c r="G12" s="16" t="s">
        <v>80</v>
      </c>
      <c r="H12" s="18">
        <v>79.66</v>
      </c>
      <c r="I12" s="19">
        <f t="shared" si="0"/>
        <v>47.796</v>
      </c>
      <c r="J12" s="16" t="s">
        <v>83</v>
      </c>
      <c r="K12" s="16">
        <f t="shared" si="1"/>
        <v>32.12</v>
      </c>
      <c r="L12" s="20">
        <f t="shared" si="2"/>
        <v>79.916</v>
      </c>
      <c r="M12" s="16">
        <v>1</v>
      </c>
      <c r="N12" s="6" t="s">
        <v>20</v>
      </c>
      <c r="O12" s="6" t="s">
        <v>54</v>
      </c>
      <c r="P12" s="6"/>
    </row>
    <row r="13" spans="1:16" ht="21.75" customHeight="1">
      <c r="A13" s="7" t="s">
        <v>28</v>
      </c>
      <c r="B13" s="31"/>
      <c r="C13" s="33"/>
      <c r="D13" s="31"/>
      <c r="E13" s="31"/>
      <c r="F13" s="17">
        <v>15242100618</v>
      </c>
      <c r="G13" s="16" t="s">
        <v>81</v>
      </c>
      <c r="H13" s="18">
        <v>80.29</v>
      </c>
      <c r="I13" s="19">
        <f t="shared" si="0"/>
        <v>48.174</v>
      </c>
      <c r="J13" s="16" t="s">
        <v>84</v>
      </c>
      <c r="K13" s="16">
        <f t="shared" si="1"/>
        <v>30.360000000000003</v>
      </c>
      <c r="L13" s="20">
        <f t="shared" si="2"/>
        <v>78.534</v>
      </c>
      <c r="M13" s="16">
        <v>2</v>
      </c>
      <c r="N13" s="6" t="s">
        <v>20</v>
      </c>
      <c r="O13" s="6" t="s">
        <v>54</v>
      </c>
      <c r="P13" s="6"/>
    </row>
    <row r="14" spans="1:16" ht="21.75" customHeight="1">
      <c r="A14" s="7" t="s">
        <v>29</v>
      </c>
      <c r="B14" s="31"/>
      <c r="C14" s="33"/>
      <c r="D14" s="31"/>
      <c r="E14" s="31"/>
      <c r="F14" s="17">
        <v>15242100624</v>
      </c>
      <c r="G14" s="16" t="s">
        <v>82</v>
      </c>
      <c r="H14" s="18">
        <v>76.14</v>
      </c>
      <c r="I14" s="19">
        <f t="shared" si="0"/>
        <v>45.684</v>
      </c>
      <c r="J14" s="16" t="s">
        <v>85</v>
      </c>
      <c r="K14" s="19">
        <f t="shared" si="1"/>
        <v>32.5</v>
      </c>
      <c r="L14" s="20">
        <f t="shared" si="2"/>
        <v>78.184</v>
      </c>
      <c r="M14" s="16">
        <v>3</v>
      </c>
      <c r="N14" s="6" t="s">
        <v>20</v>
      </c>
      <c r="O14" s="6" t="s">
        <v>54</v>
      </c>
      <c r="P14" s="6"/>
    </row>
    <row r="15" spans="1:16" ht="21.75" customHeight="1">
      <c r="A15" s="7" t="s">
        <v>30</v>
      </c>
      <c r="B15" s="31"/>
      <c r="C15" s="33" t="s">
        <v>86</v>
      </c>
      <c r="D15" s="31" t="s">
        <v>152</v>
      </c>
      <c r="E15" s="31">
        <v>2</v>
      </c>
      <c r="F15" s="17">
        <v>15242100819</v>
      </c>
      <c r="G15" s="16" t="s">
        <v>87</v>
      </c>
      <c r="H15" s="20">
        <v>84.82</v>
      </c>
      <c r="I15" s="19">
        <f t="shared" si="0"/>
        <v>50.891999999999996</v>
      </c>
      <c r="J15" s="16" t="s">
        <v>89</v>
      </c>
      <c r="K15" s="16">
        <f t="shared" si="1"/>
        <v>31.84</v>
      </c>
      <c r="L15" s="20">
        <f t="shared" si="2"/>
        <v>82.732</v>
      </c>
      <c r="M15" s="16">
        <v>1</v>
      </c>
      <c r="N15" s="6" t="s">
        <v>20</v>
      </c>
      <c r="O15" s="6" t="s">
        <v>54</v>
      </c>
      <c r="P15" s="6"/>
    </row>
    <row r="16" spans="1:16" ht="21.75" customHeight="1">
      <c r="A16" s="7" t="s">
        <v>31</v>
      </c>
      <c r="B16" s="31"/>
      <c r="C16" s="33"/>
      <c r="D16" s="31"/>
      <c r="E16" s="31"/>
      <c r="F16" s="17">
        <v>15242100813</v>
      </c>
      <c r="G16" s="16" t="s">
        <v>88</v>
      </c>
      <c r="H16" s="20">
        <v>82.28</v>
      </c>
      <c r="I16" s="19">
        <f t="shared" si="0"/>
        <v>49.368</v>
      </c>
      <c r="J16" s="16" t="s">
        <v>90</v>
      </c>
      <c r="K16" s="16">
        <f t="shared" si="1"/>
        <v>32.260000000000005</v>
      </c>
      <c r="L16" s="20">
        <f t="shared" si="2"/>
        <v>81.62800000000001</v>
      </c>
      <c r="M16" s="16">
        <v>2</v>
      </c>
      <c r="N16" s="6" t="s">
        <v>20</v>
      </c>
      <c r="O16" s="6" t="s">
        <v>54</v>
      </c>
      <c r="P16" s="6"/>
    </row>
    <row r="17" spans="1:16" ht="21.75" customHeight="1">
      <c r="A17" s="7" t="s">
        <v>32</v>
      </c>
      <c r="B17" s="25" t="s">
        <v>147</v>
      </c>
      <c r="C17" s="33" t="s">
        <v>91</v>
      </c>
      <c r="D17" s="31" t="s">
        <v>150</v>
      </c>
      <c r="E17" s="31">
        <v>2</v>
      </c>
      <c r="F17" s="17">
        <v>25242101104</v>
      </c>
      <c r="G17" s="16" t="s">
        <v>92</v>
      </c>
      <c r="H17" s="20">
        <v>75.28</v>
      </c>
      <c r="I17" s="19">
        <f t="shared" si="0"/>
        <v>45.168</v>
      </c>
      <c r="J17" s="16" t="s">
        <v>94</v>
      </c>
      <c r="K17" s="16">
        <f t="shared" si="1"/>
        <v>30.14</v>
      </c>
      <c r="L17" s="20">
        <f t="shared" si="2"/>
        <v>75.30799999999999</v>
      </c>
      <c r="M17" s="16">
        <v>1</v>
      </c>
      <c r="N17" s="6" t="s">
        <v>20</v>
      </c>
      <c r="O17" s="6" t="s">
        <v>54</v>
      </c>
      <c r="P17" s="6"/>
    </row>
    <row r="18" spans="1:16" ht="21.75" customHeight="1">
      <c r="A18" s="7" t="s">
        <v>33</v>
      </c>
      <c r="B18" s="26"/>
      <c r="C18" s="33"/>
      <c r="D18" s="31"/>
      <c r="E18" s="31"/>
      <c r="F18" s="17">
        <v>25242101106</v>
      </c>
      <c r="G18" s="16" t="s">
        <v>93</v>
      </c>
      <c r="H18" s="20">
        <v>70.13</v>
      </c>
      <c r="I18" s="19">
        <f t="shared" si="0"/>
        <v>42.077999999999996</v>
      </c>
      <c r="J18" s="16" t="s">
        <v>95</v>
      </c>
      <c r="K18" s="16">
        <f t="shared" si="1"/>
        <v>32.44</v>
      </c>
      <c r="L18" s="20">
        <f t="shared" si="2"/>
        <v>74.518</v>
      </c>
      <c r="M18" s="16">
        <v>2</v>
      </c>
      <c r="N18" s="6" t="s">
        <v>20</v>
      </c>
      <c r="O18" s="6" t="s">
        <v>54</v>
      </c>
      <c r="P18" s="6"/>
    </row>
    <row r="19" spans="1:16" ht="21.75" customHeight="1">
      <c r="A19" s="7" t="s">
        <v>34</v>
      </c>
      <c r="B19" s="26"/>
      <c r="C19" s="28" t="s">
        <v>96</v>
      </c>
      <c r="D19" s="25" t="s">
        <v>153</v>
      </c>
      <c r="E19" s="25">
        <v>4</v>
      </c>
      <c r="F19" s="17">
        <v>25242101112</v>
      </c>
      <c r="G19" s="16" t="s">
        <v>97</v>
      </c>
      <c r="H19" s="20">
        <v>75.21</v>
      </c>
      <c r="I19" s="19">
        <f t="shared" si="0"/>
        <v>45.126</v>
      </c>
      <c r="J19" s="16" t="s">
        <v>52</v>
      </c>
      <c r="K19" s="16">
        <f t="shared" si="1"/>
        <v>30.24</v>
      </c>
      <c r="L19" s="20">
        <f t="shared" si="2"/>
        <v>75.366</v>
      </c>
      <c r="M19" s="16">
        <v>1</v>
      </c>
      <c r="N19" s="6" t="s">
        <v>20</v>
      </c>
      <c r="O19" s="6" t="s">
        <v>54</v>
      </c>
      <c r="P19" s="6"/>
    </row>
    <row r="20" spans="1:16" ht="21.75" customHeight="1">
      <c r="A20" s="7" t="s">
        <v>35</v>
      </c>
      <c r="B20" s="26"/>
      <c r="C20" s="29"/>
      <c r="D20" s="26"/>
      <c r="E20" s="26"/>
      <c r="F20" s="17">
        <v>25242101113</v>
      </c>
      <c r="G20" s="16" t="s">
        <v>98</v>
      </c>
      <c r="H20" s="20">
        <v>70.14</v>
      </c>
      <c r="I20" s="19">
        <f t="shared" si="0"/>
        <v>42.083999999999996</v>
      </c>
      <c r="J20" s="16" t="s">
        <v>100</v>
      </c>
      <c r="K20" s="16">
        <f t="shared" si="1"/>
        <v>27.760000000000005</v>
      </c>
      <c r="L20" s="20">
        <f t="shared" si="2"/>
        <v>69.844</v>
      </c>
      <c r="M20" s="16">
        <v>2</v>
      </c>
      <c r="N20" s="6" t="s">
        <v>20</v>
      </c>
      <c r="O20" s="6" t="s">
        <v>54</v>
      </c>
      <c r="P20" s="6"/>
    </row>
    <row r="21" spans="1:16" ht="21.75" customHeight="1">
      <c r="A21" s="7" t="s">
        <v>36</v>
      </c>
      <c r="B21" s="27"/>
      <c r="C21" s="30"/>
      <c r="D21" s="27"/>
      <c r="E21" s="27"/>
      <c r="F21" s="17">
        <v>25242101115</v>
      </c>
      <c r="G21" s="16" t="s">
        <v>99</v>
      </c>
      <c r="H21" s="20">
        <v>66.76</v>
      </c>
      <c r="I21" s="19">
        <f t="shared" si="0"/>
        <v>40.056000000000004</v>
      </c>
      <c r="J21" s="16" t="s">
        <v>101</v>
      </c>
      <c r="K21" s="16">
        <f t="shared" si="1"/>
        <v>28.02</v>
      </c>
      <c r="L21" s="20">
        <f t="shared" si="2"/>
        <v>68.07600000000001</v>
      </c>
      <c r="M21" s="16">
        <v>3</v>
      </c>
      <c r="N21" s="6" t="s">
        <v>20</v>
      </c>
      <c r="O21" s="6" t="s">
        <v>54</v>
      </c>
      <c r="P21" s="6"/>
    </row>
    <row r="22" spans="1:16" ht="21.75" customHeight="1">
      <c r="A22" s="7" t="s">
        <v>37</v>
      </c>
      <c r="B22" s="25" t="s">
        <v>147</v>
      </c>
      <c r="C22" s="33" t="s">
        <v>102</v>
      </c>
      <c r="D22" s="31" t="s">
        <v>154</v>
      </c>
      <c r="E22" s="31">
        <v>3</v>
      </c>
      <c r="F22" s="17">
        <v>25242101119</v>
      </c>
      <c r="G22" s="16" t="s">
        <v>103</v>
      </c>
      <c r="H22" s="18">
        <v>73.54</v>
      </c>
      <c r="I22" s="19">
        <f aca="true" t="shared" si="3" ref="I22:I30">H22*0.6</f>
        <v>44.124</v>
      </c>
      <c r="J22" s="16" t="s">
        <v>105</v>
      </c>
      <c r="K22" s="16">
        <f aca="true" t="shared" si="4" ref="K22:K30">J22*0.4</f>
        <v>31.04</v>
      </c>
      <c r="L22" s="20">
        <f aca="true" t="shared" si="5" ref="L22:L30">I22+K22</f>
        <v>75.164</v>
      </c>
      <c r="M22" s="16">
        <v>1</v>
      </c>
      <c r="N22" s="6" t="s">
        <v>20</v>
      </c>
      <c r="O22" s="6" t="s">
        <v>54</v>
      </c>
      <c r="P22" s="6"/>
    </row>
    <row r="23" spans="1:16" ht="21.75" customHeight="1">
      <c r="A23" s="7" t="s">
        <v>38</v>
      </c>
      <c r="B23" s="26"/>
      <c r="C23" s="33"/>
      <c r="D23" s="31"/>
      <c r="E23" s="31"/>
      <c r="F23" s="17">
        <v>25242101118</v>
      </c>
      <c r="G23" s="16" t="s">
        <v>104</v>
      </c>
      <c r="H23" s="18">
        <v>73.51</v>
      </c>
      <c r="I23" s="19">
        <f t="shared" si="3"/>
        <v>44.106</v>
      </c>
      <c r="J23" s="16" t="s">
        <v>106</v>
      </c>
      <c r="K23" s="16">
        <f t="shared" si="4"/>
        <v>30.42</v>
      </c>
      <c r="L23" s="20">
        <f t="shared" si="5"/>
        <v>74.52600000000001</v>
      </c>
      <c r="M23" s="16">
        <v>2</v>
      </c>
      <c r="N23" s="6" t="s">
        <v>20</v>
      </c>
      <c r="O23" s="6" t="s">
        <v>54</v>
      </c>
      <c r="P23" s="6"/>
    </row>
    <row r="24" spans="1:16" ht="24.75" customHeight="1">
      <c r="A24" s="7" t="s">
        <v>39</v>
      </c>
      <c r="B24" s="27"/>
      <c r="C24" s="21" t="s">
        <v>107</v>
      </c>
      <c r="D24" s="23" t="s">
        <v>152</v>
      </c>
      <c r="E24" s="8">
        <v>2</v>
      </c>
      <c r="F24" s="17">
        <v>25242101126</v>
      </c>
      <c r="G24" s="16" t="s">
        <v>108</v>
      </c>
      <c r="H24" s="18">
        <v>83.75</v>
      </c>
      <c r="I24" s="19">
        <f t="shared" si="3"/>
        <v>50.25</v>
      </c>
      <c r="J24" s="16" t="s">
        <v>109</v>
      </c>
      <c r="K24" s="19">
        <f t="shared" si="4"/>
        <v>31.200000000000003</v>
      </c>
      <c r="L24" s="20">
        <f t="shared" si="5"/>
        <v>81.45</v>
      </c>
      <c r="M24" s="16">
        <v>1</v>
      </c>
      <c r="N24" s="6" t="s">
        <v>20</v>
      </c>
      <c r="O24" s="6" t="s">
        <v>54</v>
      </c>
      <c r="P24" s="6"/>
    </row>
    <row r="25" spans="1:16" ht="28.5" customHeight="1">
      <c r="A25" s="7" t="s">
        <v>40</v>
      </c>
      <c r="B25" s="31" t="s">
        <v>144</v>
      </c>
      <c r="C25" s="16" t="s">
        <v>110</v>
      </c>
      <c r="D25" s="22" t="s">
        <v>48</v>
      </c>
      <c r="E25" s="8">
        <v>1</v>
      </c>
      <c r="F25" s="17">
        <v>35242101201</v>
      </c>
      <c r="G25" s="16" t="s">
        <v>111</v>
      </c>
      <c r="H25" s="20">
        <v>75.12</v>
      </c>
      <c r="I25" s="19">
        <f t="shared" si="3"/>
        <v>45.072</v>
      </c>
      <c r="J25" s="16" t="s">
        <v>112</v>
      </c>
      <c r="K25" s="16">
        <f t="shared" si="4"/>
        <v>30.660000000000004</v>
      </c>
      <c r="L25" s="20">
        <f t="shared" si="5"/>
        <v>75.732</v>
      </c>
      <c r="M25" s="16">
        <v>1</v>
      </c>
      <c r="N25" s="6" t="s">
        <v>20</v>
      </c>
      <c r="O25" s="6" t="s">
        <v>54</v>
      </c>
      <c r="P25" s="6"/>
    </row>
    <row r="26" spans="1:16" ht="21.75" customHeight="1">
      <c r="A26" s="7" t="s">
        <v>41</v>
      </c>
      <c r="B26" s="31"/>
      <c r="C26" s="33" t="s">
        <v>113</v>
      </c>
      <c r="D26" s="31" t="s">
        <v>149</v>
      </c>
      <c r="E26" s="8">
        <v>3</v>
      </c>
      <c r="F26" s="17">
        <v>35242101207</v>
      </c>
      <c r="G26" s="16" t="s">
        <v>114</v>
      </c>
      <c r="H26" s="18">
        <v>84.96</v>
      </c>
      <c r="I26" s="19">
        <f t="shared" si="3"/>
        <v>50.97599999999999</v>
      </c>
      <c r="J26" s="16" t="s">
        <v>117</v>
      </c>
      <c r="K26" s="19">
        <f t="shared" si="4"/>
        <v>33.7</v>
      </c>
      <c r="L26" s="20">
        <f t="shared" si="5"/>
        <v>84.67599999999999</v>
      </c>
      <c r="M26" s="16">
        <v>1</v>
      </c>
      <c r="N26" s="6" t="s">
        <v>20</v>
      </c>
      <c r="O26" s="6" t="s">
        <v>54</v>
      </c>
      <c r="P26" s="6"/>
    </row>
    <row r="27" spans="1:16" ht="21" customHeight="1">
      <c r="A27" s="7" t="s">
        <v>42</v>
      </c>
      <c r="B27" s="31"/>
      <c r="C27" s="33"/>
      <c r="D27" s="31"/>
      <c r="E27" s="8"/>
      <c r="F27" s="17">
        <v>35242101205</v>
      </c>
      <c r="G27" s="16" t="s">
        <v>115</v>
      </c>
      <c r="H27" s="18">
        <v>79.75</v>
      </c>
      <c r="I27" s="19">
        <f t="shared" si="3"/>
        <v>47.85</v>
      </c>
      <c r="J27" s="16" t="s">
        <v>118</v>
      </c>
      <c r="K27" s="16">
        <f t="shared" si="4"/>
        <v>30.980000000000004</v>
      </c>
      <c r="L27" s="20">
        <f t="shared" si="5"/>
        <v>78.83000000000001</v>
      </c>
      <c r="M27" s="16">
        <v>2</v>
      </c>
      <c r="N27" s="6" t="s">
        <v>20</v>
      </c>
      <c r="O27" s="6" t="s">
        <v>54</v>
      </c>
      <c r="P27" s="6"/>
    </row>
    <row r="28" spans="1:16" ht="21.75" customHeight="1">
      <c r="A28" s="7" t="s">
        <v>43</v>
      </c>
      <c r="B28" s="31"/>
      <c r="C28" s="33"/>
      <c r="D28" s="31"/>
      <c r="E28" s="8"/>
      <c r="F28" s="17">
        <v>35242101203</v>
      </c>
      <c r="G28" s="16" t="s">
        <v>116</v>
      </c>
      <c r="H28" s="18">
        <v>76.78</v>
      </c>
      <c r="I28" s="19">
        <f t="shared" si="3"/>
        <v>46.068</v>
      </c>
      <c r="J28" s="16" t="s">
        <v>119</v>
      </c>
      <c r="K28" s="19">
        <f t="shared" si="4"/>
        <v>31.900000000000002</v>
      </c>
      <c r="L28" s="20">
        <f t="shared" si="5"/>
        <v>77.968</v>
      </c>
      <c r="M28" s="16">
        <v>3</v>
      </c>
      <c r="N28" s="6" t="s">
        <v>20</v>
      </c>
      <c r="O28" s="6" t="s">
        <v>54</v>
      </c>
      <c r="P28" s="6"/>
    </row>
    <row r="29" spans="1:16" ht="26.25" customHeight="1">
      <c r="A29" s="7" t="s">
        <v>44</v>
      </c>
      <c r="B29" s="31"/>
      <c r="C29" s="16" t="s">
        <v>120</v>
      </c>
      <c r="D29" s="24" t="s">
        <v>152</v>
      </c>
      <c r="E29" s="8">
        <v>2</v>
      </c>
      <c r="F29" s="17">
        <v>35242101224</v>
      </c>
      <c r="G29" s="16" t="s">
        <v>121</v>
      </c>
      <c r="H29" s="18">
        <v>75.13</v>
      </c>
      <c r="I29" s="19">
        <f t="shared" si="3"/>
        <v>45.077999999999996</v>
      </c>
      <c r="J29" s="16" t="s">
        <v>122</v>
      </c>
      <c r="K29" s="16">
        <f t="shared" si="4"/>
        <v>28.180000000000003</v>
      </c>
      <c r="L29" s="20">
        <f t="shared" si="5"/>
        <v>73.258</v>
      </c>
      <c r="M29" s="16">
        <v>1</v>
      </c>
      <c r="N29" s="6" t="s">
        <v>20</v>
      </c>
      <c r="O29" s="6" t="s">
        <v>54</v>
      </c>
      <c r="P29" s="12"/>
    </row>
    <row r="30" spans="1:16" ht="30.75" customHeight="1">
      <c r="A30" s="7" t="s">
        <v>45</v>
      </c>
      <c r="B30" s="31"/>
      <c r="C30" s="16" t="s">
        <v>123</v>
      </c>
      <c r="D30" s="24" t="s">
        <v>152</v>
      </c>
      <c r="E30" s="8">
        <v>1</v>
      </c>
      <c r="F30" s="17">
        <v>35242101225</v>
      </c>
      <c r="G30" s="16" t="s">
        <v>124</v>
      </c>
      <c r="H30" s="18">
        <v>76.48</v>
      </c>
      <c r="I30" s="19">
        <f t="shared" si="3"/>
        <v>45.888</v>
      </c>
      <c r="J30" s="16" t="s">
        <v>125</v>
      </c>
      <c r="K30" s="16">
        <f t="shared" si="4"/>
        <v>29.439999999999998</v>
      </c>
      <c r="L30" s="20">
        <f t="shared" si="5"/>
        <v>75.328</v>
      </c>
      <c r="M30" s="16">
        <v>1</v>
      </c>
      <c r="N30" s="6" t="s">
        <v>20</v>
      </c>
      <c r="O30" s="6" t="s">
        <v>54</v>
      </c>
      <c r="P30" s="12"/>
    </row>
    <row r="31" spans="1:16" ht="21" customHeight="1">
      <c r="A31" s="7" t="s">
        <v>55</v>
      </c>
      <c r="B31" s="31" t="s">
        <v>145</v>
      </c>
      <c r="C31" s="33" t="s">
        <v>126</v>
      </c>
      <c r="D31" s="31" t="s">
        <v>155</v>
      </c>
      <c r="E31" s="8">
        <v>3</v>
      </c>
      <c r="F31" s="17">
        <v>45242101317</v>
      </c>
      <c r="G31" s="16" t="s">
        <v>127</v>
      </c>
      <c r="H31" s="18">
        <v>85</v>
      </c>
      <c r="I31" s="19">
        <f aca="true" t="shared" si="6" ref="I31:I38">H31*0.6</f>
        <v>51</v>
      </c>
      <c r="J31" s="16" t="s">
        <v>130</v>
      </c>
      <c r="K31" s="16">
        <f aca="true" t="shared" si="7" ref="K31:K38">J31*0.4</f>
        <v>33.64</v>
      </c>
      <c r="L31" s="20">
        <f aca="true" t="shared" si="8" ref="L31:L38">I31+K31</f>
        <v>84.64</v>
      </c>
      <c r="M31" s="16">
        <v>1</v>
      </c>
      <c r="N31" s="6" t="s">
        <v>20</v>
      </c>
      <c r="O31" s="6" t="s">
        <v>54</v>
      </c>
      <c r="P31" s="12"/>
    </row>
    <row r="32" spans="1:16" ht="21" customHeight="1">
      <c r="A32" s="7" t="s">
        <v>56</v>
      </c>
      <c r="B32" s="31"/>
      <c r="C32" s="33"/>
      <c r="D32" s="31"/>
      <c r="E32" s="8"/>
      <c r="F32" s="17">
        <v>45242101318</v>
      </c>
      <c r="G32" s="16" t="s">
        <v>128</v>
      </c>
      <c r="H32" s="18">
        <v>81.06</v>
      </c>
      <c r="I32" s="19">
        <f t="shared" si="6"/>
        <v>48.636</v>
      </c>
      <c r="J32" s="16" t="s">
        <v>131</v>
      </c>
      <c r="K32" s="19">
        <f t="shared" si="7"/>
        <v>30.700000000000003</v>
      </c>
      <c r="L32" s="20">
        <f t="shared" si="8"/>
        <v>79.33600000000001</v>
      </c>
      <c r="M32" s="16">
        <v>2</v>
      </c>
      <c r="N32" s="6" t="s">
        <v>20</v>
      </c>
      <c r="O32" s="6" t="s">
        <v>54</v>
      </c>
      <c r="P32" s="12"/>
    </row>
    <row r="33" spans="1:16" ht="21" customHeight="1">
      <c r="A33" s="7" t="s">
        <v>57</v>
      </c>
      <c r="B33" s="31"/>
      <c r="C33" s="33"/>
      <c r="D33" s="31"/>
      <c r="E33" s="8"/>
      <c r="F33" s="17">
        <v>45242101426</v>
      </c>
      <c r="G33" s="16" t="s">
        <v>129</v>
      </c>
      <c r="H33" s="18">
        <v>79.55</v>
      </c>
      <c r="I33" s="19">
        <f t="shared" si="6"/>
        <v>47.73</v>
      </c>
      <c r="J33" s="16" t="s">
        <v>132</v>
      </c>
      <c r="K33" s="16">
        <f t="shared" si="7"/>
        <v>31.12</v>
      </c>
      <c r="L33" s="20">
        <f t="shared" si="8"/>
        <v>78.85</v>
      </c>
      <c r="M33" s="16">
        <v>3</v>
      </c>
      <c r="N33" s="6" t="s">
        <v>20</v>
      </c>
      <c r="O33" s="6" t="s">
        <v>54</v>
      </c>
      <c r="P33" s="12"/>
    </row>
    <row r="34" spans="1:16" ht="21" customHeight="1">
      <c r="A34" s="7" t="s">
        <v>58</v>
      </c>
      <c r="B34" s="31"/>
      <c r="C34" s="33" t="s">
        <v>133</v>
      </c>
      <c r="D34" s="31" t="s">
        <v>154</v>
      </c>
      <c r="E34" s="25">
        <v>3</v>
      </c>
      <c r="F34" s="17">
        <v>45242101523</v>
      </c>
      <c r="G34" s="16" t="s">
        <v>134</v>
      </c>
      <c r="H34" s="20">
        <v>78.24</v>
      </c>
      <c r="I34" s="19">
        <f t="shared" si="6"/>
        <v>46.943999999999996</v>
      </c>
      <c r="J34" s="16" t="s">
        <v>137</v>
      </c>
      <c r="K34" s="16">
        <f t="shared" si="7"/>
        <v>28.480000000000004</v>
      </c>
      <c r="L34" s="20">
        <f t="shared" si="8"/>
        <v>75.424</v>
      </c>
      <c r="M34" s="16">
        <v>1</v>
      </c>
      <c r="N34" s="6" t="s">
        <v>20</v>
      </c>
      <c r="O34" s="6" t="s">
        <v>54</v>
      </c>
      <c r="P34" s="12"/>
    </row>
    <row r="35" spans="1:16" ht="21" customHeight="1">
      <c r="A35" s="7" t="s">
        <v>59</v>
      </c>
      <c r="B35" s="31"/>
      <c r="C35" s="33"/>
      <c r="D35" s="31"/>
      <c r="E35" s="26"/>
      <c r="F35" s="17">
        <v>45242101529</v>
      </c>
      <c r="G35" s="16" t="s">
        <v>135</v>
      </c>
      <c r="H35" s="20">
        <v>71.33</v>
      </c>
      <c r="I35" s="19">
        <f t="shared" si="6"/>
        <v>42.797999999999995</v>
      </c>
      <c r="J35" s="16" t="s">
        <v>27</v>
      </c>
      <c r="K35" s="16">
        <f t="shared" si="7"/>
        <v>32.18</v>
      </c>
      <c r="L35" s="20">
        <f t="shared" si="8"/>
        <v>74.978</v>
      </c>
      <c r="M35" s="16">
        <v>2</v>
      </c>
      <c r="N35" s="6" t="s">
        <v>20</v>
      </c>
      <c r="O35" s="6" t="s">
        <v>54</v>
      </c>
      <c r="P35" s="12"/>
    </row>
    <row r="36" spans="1:16" ht="21" customHeight="1">
      <c r="A36" s="7" t="s">
        <v>60</v>
      </c>
      <c r="B36" s="31"/>
      <c r="C36" s="33"/>
      <c r="D36" s="31"/>
      <c r="E36" s="27"/>
      <c r="F36" s="17">
        <v>45242101528</v>
      </c>
      <c r="G36" s="16" t="s">
        <v>136</v>
      </c>
      <c r="H36" s="20">
        <v>75.26</v>
      </c>
      <c r="I36" s="19">
        <f t="shared" si="6"/>
        <v>45.156</v>
      </c>
      <c r="J36" s="16" t="s">
        <v>138</v>
      </c>
      <c r="K36" s="19">
        <f t="shared" si="7"/>
        <v>28.400000000000002</v>
      </c>
      <c r="L36" s="20">
        <f t="shared" si="8"/>
        <v>73.556</v>
      </c>
      <c r="M36" s="16">
        <v>3</v>
      </c>
      <c r="N36" s="6" t="s">
        <v>20</v>
      </c>
      <c r="O36" s="6" t="s">
        <v>54</v>
      </c>
      <c r="P36" s="12"/>
    </row>
    <row r="37" spans="1:16" ht="21" customHeight="1">
      <c r="A37" s="7" t="s">
        <v>61</v>
      </c>
      <c r="B37" s="31"/>
      <c r="C37" s="34" t="s">
        <v>139</v>
      </c>
      <c r="D37" s="32" t="s">
        <v>154</v>
      </c>
      <c r="E37" s="14">
        <v>2</v>
      </c>
      <c r="F37" s="17">
        <v>45242101715</v>
      </c>
      <c r="G37" s="16" t="s">
        <v>140</v>
      </c>
      <c r="H37" s="20">
        <v>82.03</v>
      </c>
      <c r="I37" s="19">
        <f t="shared" si="6"/>
        <v>49.217999999999996</v>
      </c>
      <c r="J37" s="16" t="s">
        <v>142</v>
      </c>
      <c r="K37" s="16">
        <f t="shared" si="7"/>
        <v>28.92</v>
      </c>
      <c r="L37" s="20">
        <f t="shared" si="8"/>
        <v>78.138</v>
      </c>
      <c r="M37" s="16">
        <v>1</v>
      </c>
      <c r="N37" s="6" t="s">
        <v>20</v>
      </c>
      <c r="O37" s="6" t="s">
        <v>53</v>
      </c>
      <c r="P37" s="13"/>
    </row>
    <row r="38" spans="1:16" ht="21" customHeight="1">
      <c r="A38" s="7" t="s">
        <v>62</v>
      </c>
      <c r="B38" s="31"/>
      <c r="C38" s="34"/>
      <c r="D38" s="32"/>
      <c r="E38" s="13"/>
      <c r="F38" s="17">
        <v>45242101708</v>
      </c>
      <c r="G38" s="16" t="s">
        <v>141</v>
      </c>
      <c r="H38" s="20">
        <v>78.9</v>
      </c>
      <c r="I38" s="19">
        <f t="shared" si="6"/>
        <v>47.34</v>
      </c>
      <c r="J38" s="16" t="s">
        <v>143</v>
      </c>
      <c r="K38" s="16">
        <f t="shared" si="7"/>
        <v>28.439999999999998</v>
      </c>
      <c r="L38" s="20">
        <f t="shared" si="8"/>
        <v>75.78</v>
      </c>
      <c r="M38" s="16">
        <v>2</v>
      </c>
      <c r="N38" s="6" t="s">
        <v>20</v>
      </c>
      <c r="O38" s="6" t="s">
        <v>53</v>
      </c>
      <c r="P38" s="13"/>
    </row>
  </sheetData>
  <sheetProtection/>
  <mergeCells count="39">
    <mergeCell ref="A1:P1"/>
    <mergeCell ref="B3:B16"/>
    <mergeCell ref="B25:B30"/>
    <mergeCell ref="B17:B21"/>
    <mergeCell ref="C12:C14"/>
    <mergeCell ref="D12:D14"/>
    <mergeCell ref="C15:C16"/>
    <mergeCell ref="D15:D16"/>
    <mergeCell ref="E12:E14"/>
    <mergeCell ref="B31:B38"/>
    <mergeCell ref="C3:C4"/>
    <mergeCell ref="D3:D4"/>
    <mergeCell ref="E3:E4"/>
    <mergeCell ref="C5:C6"/>
    <mergeCell ref="D5:D6"/>
    <mergeCell ref="D7:D11"/>
    <mergeCell ref="C7:C11"/>
    <mergeCell ref="E5:E6"/>
    <mergeCell ref="E7:E11"/>
    <mergeCell ref="E15:E16"/>
    <mergeCell ref="C17:C18"/>
    <mergeCell ref="D17:D18"/>
    <mergeCell ref="E17:E18"/>
    <mergeCell ref="B22:B24"/>
    <mergeCell ref="D34:D36"/>
    <mergeCell ref="D37:D38"/>
    <mergeCell ref="C34:C36"/>
    <mergeCell ref="C37:C38"/>
    <mergeCell ref="C26:C28"/>
    <mergeCell ref="D26:D28"/>
    <mergeCell ref="D31:D33"/>
    <mergeCell ref="C31:C33"/>
    <mergeCell ref="C22:C23"/>
    <mergeCell ref="E34:E36"/>
    <mergeCell ref="C19:C21"/>
    <mergeCell ref="D19:D21"/>
    <mergeCell ref="E19:E21"/>
    <mergeCell ref="D22:D23"/>
    <mergeCell ref="E22:E23"/>
  </mergeCells>
  <printOptions/>
  <pageMargins left="0.34" right="0.29" top="0.39" bottom="0.29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Sky123.Org</cp:lastModifiedBy>
  <cp:lastPrinted>2020-11-04T04:01:19Z</cp:lastPrinted>
  <dcterms:created xsi:type="dcterms:W3CDTF">2019-12-09T07:17:08Z</dcterms:created>
  <dcterms:modified xsi:type="dcterms:W3CDTF">2020-11-04T04:01:44Z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