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雷州市2019年政府性基金收支预算表（预算调整）" sheetId="7" r:id="rId1"/>
    <sheet name="雷州市2019年政府性基金预算调整支出明细表" sheetId="6" r:id="rId2"/>
  </sheets>
  <externalReferences>
    <externalReference r:id="rId3"/>
  </externalReferences>
  <definedNames>
    <definedName name="_xlnm._FilterDatabase" localSheetId="1" hidden="1">雷州市2019年政府性基金预算调整支出明细表!$A$4:$XEK$34</definedName>
    <definedName name="_xlnm._FilterDatabase" localSheetId="0" hidden="1">'雷州市2019年政府性基金收支预算表（预算调整）'!$6:$216</definedName>
    <definedName name="z_qtltzd">[1]z_qtltzd!#REF!</definedName>
    <definedName name="_xlnm.Print_Titles" localSheetId="1">雷州市2019年政府性基金预算调整支出明细表!$1:$4</definedName>
    <definedName name="_xlnm.Print_Area" localSheetId="1">雷州市2019年政府性基金预算调整支出明细表!$A$1:$H$34</definedName>
    <definedName name="_xlnm.Print_Titles" localSheetId="0">'雷州市2019年政府性基金收支预算表（预算调整）'!$1:$6</definedName>
  </definedNames>
  <calcPr calcId="144525"/>
</workbook>
</file>

<file path=xl/sharedStrings.xml><?xml version="1.0" encoding="utf-8"?>
<sst xmlns="http://schemas.openxmlformats.org/spreadsheetml/2006/main" count="470" uniqueCount="348">
  <si>
    <t>附件1</t>
  </si>
  <si>
    <t>雷州市2019年政府性基金收支预算表（预算调整）</t>
  </si>
  <si>
    <t>单位：万元</t>
  </si>
  <si>
    <t>收入</t>
  </si>
  <si>
    <t>支出</t>
  </si>
  <si>
    <t>项目</t>
  </si>
  <si>
    <t>2019年预算数</t>
  </si>
  <si>
    <t>第一次预算数调整数</t>
  </si>
  <si>
    <t>第一次调整后预算数</t>
  </si>
  <si>
    <t>第二次预算数调整</t>
  </si>
  <si>
    <t>第二次调整后预算数</t>
  </si>
  <si>
    <t>第三次预算调整数</t>
  </si>
  <si>
    <t>第三次调整后预算数</t>
  </si>
  <si>
    <t>第一次预算调整</t>
  </si>
  <si>
    <t>第一次预算调整后预算数</t>
  </si>
  <si>
    <t>国库实际执行数</t>
  </si>
  <si>
    <t>小计</t>
  </si>
  <si>
    <t>追加</t>
  </si>
  <si>
    <t>追减</t>
  </si>
  <si>
    <t>一、农网还贷资金收入</t>
  </si>
  <si>
    <t>一、文化旅游体育与传媒支出</t>
  </si>
  <si>
    <t xml:space="preserve">   文化旅游体育与传媒支出</t>
  </si>
  <si>
    <t>二、海南省高等级公路车辆通行附加费收入</t>
  </si>
  <si>
    <t xml:space="preserve">   国家电影事业发展专项资金安排的支出</t>
  </si>
  <si>
    <t xml:space="preserve">     国家电影事业发展专项资金安排的支出</t>
  </si>
  <si>
    <t>三、港口建设费收入</t>
  </si>
  <si>
    <t xml:space="preserve">      资助国产影片放映</t>
  </si>
  <si>
    <t xml:space="preserve">       资助国产影片放映</t>
  </si>
  <si>
    <t>四、国家电影事业发展专项资金收入</t>
  </si>
  <si>
    <t xml:space="preserve">      资助影院建设</t>
  </si>
  <si>
    <t>五、国有土地收益基金收入</t>
  </si>
  <si>
    <t xml:space="preserve">      资助少数民族语电影译制</t>
  </si>
  <si>
    <t>六、农业土地开发资金收入</t>
  </si>
  <si>
    <t xml:space="preserve">      其他国家电影事业发展专项资金支出</t>
  </si>
  <si>
    <t>七、国有土地使用权出让收入</t>
  </si>
  <si>
    <t xml:space="preserve">   旅游发展基金支出</t>
  </si>
  <si>
    <t xml:space="preserve">  土地出让价款收入</t>
  </si>
  <si>
    <t xml:space="preserve">      宣传促销</t>
  </si>
  <si>
    <t xml:space="preserve">  补缴的土地价款</t>
  </si>
  <si>
    <t xml:space="preserve">      行业规划</t>
  </si>
  <si>
    <t xml:space="preserve">  划拨土地收入</t>
  </si>
  <si>
    <t xml:space="preserve">      旅游事业补助</t>
  </si>
  <si>
    <t xml:space="preserve">  缴纳新增建设用地土地有偿使用费</t>
  </si>
  <si>
    <t xml:space="preserve">   国家电影事业发展专项资金对应专项债务收入安排的支出</t>
  </si>
  <si>
    <t xml:space="preserve">  其他土地出让收入</t>
  </si>
  <si>
    <t xml:space="preserve">      资助城市影院</t>
  </si>
  <si>
    <t>八、大中型水库库区基金收入</t>
  </si>
  <si>
    <t xml:space="preserve">      其他国家电影事业发展专项资金对应专项债务收入支出</t>
  </si>
  <si>
    <t>九、彩票公益金收入</t>
  </si>
  <si>
    <t>二、社会保障和就业支出</t>
  </si>
  <si>
    <t xml:space="preserve">   社会保障和就业支出</t>
  </si>
  <si>
    <t xml:space="preserve">  福利彩票公益金收入</t>
  </si>
  <si>
    <t xml:space="preserve">    大中型水库移民后期扶持基金支出</t>
  </si>
  <si>
    <t xml:space="preserve">     大中型水库移民后期扶持基金支出</t>
  </si>
  <si>
    <t xml:space="preserve">  体育彩票公益金收入</t>
  </si>
  <si>
    <t xml:space="preserve">      移民补助</t>
  </si>
  <si>
    <t xml:space="preserve">       移民补助</t>
  </si>
  <si>
    <t>十、城市基础设施配套费收入</t>
  </si>
  <si>
    <t xml:space="preserve">      基础设施建设和经济发展</t>
  </si>
  <si>
    <t xml:space="preserve">       基础设施建设和经济发展</t>
  </si>
  <si>
    <t>十一、小型水库移民扶助基金收入</t>
  </si>
  <si>
    <t xml:space="preserve">      其他大中型水库移民后期扶持基金支出</t>
  </si>
  <si>
    <t xml:space="preserve">       其他大中型水库移民后期扶持基金支出</t>
  </si>
  <si>
    <t>十二、国家重大水利工程建设基金收入</t>
  </si>
  <si>
    <t xml:space="preserve">    小型水库移民扶助基金安排的支出</t>
  </si>
  <si>
    <t xml:space="preserve">     小型水库移民扶助基金安排的支出</t>
  </si>
  <si>
    <t xml:space="preserve">  南水北调工程建设资金</t>
  </si>
  <si>
    <t xml:space="preserve">  三峡工程后续工作资金</t>
  </si>
  <si>
    <t xml:space="preserve">  省级重大水利工程建设资金</t>
  </si>
  <si>
    <t xml:space="preserve">      其他小型水库移民扶助基金支出</t>
  </si>
  <si>
    <t xml:space="preserve">       其他小型水库移民扶助基金支出</t>
  </si>
  <si>
    <t>十三、车辆通行费</t>
  </si>
  <si>
    <t xml:space="preserve">    小型水库移民扶助基金对应专项债务收入安排的支出</t>
  </si>
  <si>
    <t>十四、污水处理费收入</t>
  </si>
  <si>
    <t>十五、彩票发行机构和彩票销售机构的业务费用</t>
  </si>
  <si>
    <t xml:space="preserve">      其他小型水库移民扶助基金对应专项债务收入安排的支出</t>
  </si>
  <si>
    <t>十六、其他政府性基金收入</t>
  </si>
  <si>
    <t>三、节能环保支出</t>
  </si>
  <si>
    <t>十七、专项债券对应项目专项收入</t>
  </si>
  <si>
    <t xml:space="preserve">    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</si>
  <si>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</si>
  <si>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</si>
  <si>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</si>
  <si>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</si>
  <si>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</si>
  <si>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</si>
  <si>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 xml:space="preserve">   城乡社区支出</t>
  </si>
  <si>
    <t xml:space="preserve">    国有土地使用权出让收入及对应专项债务收入安排的支出</t>
  </si>
  <si>
    <t xml:space="preserve">     国有土地使用权出让收入及对应专项债务收入安排的支出</t>
  </si>
  <si>
    <t xml:space="preserve">      征地和拆迁补偿支出</t>
  </si>
  <si>
    <t xml:space="preserve">       征地和拆迁补偿支出</t>
  </si>
  <si>
    <t xml:space="preserve">      土地开发支出</t>
  </si>
  <si>
    <t xml:space="preserve">       土地开发支出</t>
  </si>
  <si>
    <t xml:space="preserve">      城市建设支出</t>
  </si>
  <si>
    <t xml:space="preserve">       城市建设支出</t>
  </si>
  <si>
    <t xml:space="preserve">      农村基础设施建设支出</t>
  </si>
  <si>
    <t xml:space="preserve">       农村基础设施建设支出</t>
  </si>
  <si>
    <t xml:space="preserve">      补助被征地农民支出</t>
  </si>
  <si>
    <t xml:space="preserve">       补助被征地农民支出</t>
  </si>
  <si>
    <t xml:space="preserve">      土地出让业务支出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</si>
  <si>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</si>
  <si>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</si>
  <si>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</si>
  <si>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</si>
  <si>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</si>
  <si>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</si>
  <si>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</si>
  <si>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</si>
  <si>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</si>
  <si>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</si>
  <si>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</si>
  <si>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</si>
  <si>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</si>
  <si>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城市基础设施配套费安排的支出</t>
  </si>
  <si>
    <t xml:space="preserve">      城市公共设施</t>
  </si>
  <si>
    <t xml:space="preserve">       城市公共设施</t>
  </si>
  <si>
    <t xml:space="preserve">      城市环境卫生</t>
  </si>
  <si>
    <t xml:space="preserve">      公有房屋</t>
  </si>
  <si>
    <t xml:space="preserve">      城市防洪</t>
  </si>
  <si>
    <t xml:space="preserve">      其他城市基础设施配套费安排的支出</t>
  </si>
  <si>
    <t xml:space="preserve">       其他城市基础设施配套费安排的支出</t>
  </si>
  <si>
    <t xml:space="preserve">    污水处理费收入安排的支出</t>
  </si>
  <si>
    <t xml:space="preserve">     污水处理费安排的支出</t>
  </si>
  <si>
    <t xml:space="preserve">      污水处理设施建设和运营</t>
  </si>
  <si>
    <t xml:space="preserve">       污水处理设施建设和运营</t>
  </si>
  <si>
    <t xml:space="preserve">      代征手续费</t>
  </si>
  <si>
    <t xml:space="preserve">      其他污水处理费安排的支出</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</si>
  <si>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</si>
  <si>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</si>
  <si>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</si>
  <si>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</si>
  <si>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</si>
  <si>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</si>
  <si>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</si>
  <si>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</si>
  <si>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</si>
  <si>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</si>
  <si>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</si>
  <si>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农林水支出</t>
  </si>
  <si>
    <t xml:space="preserve">    大中型水库库区基金安排的支出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</si>
  <si>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</si>
  <si>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</si>
  <si>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</si>
  <si>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</si>
  <si>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</si>
  <si>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</si>
  <si>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</si>
  <si>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</si>
  <si>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南水北调工程建设</t>
  </si>
  <si>
    <t xml:space="preserve">      三峡工程后续工作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</si>
  <si>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</si>
  <si>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</si>
  <si>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</si>
  <si>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</si>
  <si>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</si>
  <si>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其他重大水利工程建设基金对应专项债务收入支出</t>
  </si>
  <si>
    <t>六、交通运输支出</t>
  </si>
  <si>
    <t xml:space="preserve">    海南省高等级公路车辆通行附加费安排的支出</t>
  </si>
  <si>
    <t xml:space="preserve">      公路建设</t>
  </si>
  <si>
    <t xml:space="preserve">      公路养护</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</si>
  <si>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</si>
  <si>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</si>
  <si>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</si>
  <si>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</si>
  <si>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</si>
  <si>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</si>
  <si>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</si>
  <si>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港口设施</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</si>
  <si>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</si>
  <si>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</si>
  <si>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</si>
  <si>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</si>
  <si>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</si>
  <si>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</si>
  <si>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</si>
  <si>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</si>
  <si>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</si>
  <si>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</si>
  <si>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</si>
  <si>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</si>
  <si>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</si>
  <si>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</si>
  <si>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</si>
  <si>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</si>
  <si>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</si>
  <si>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</si>
  <si>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</si>
  <si>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</si>
  <si>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</si>
  <si>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空管系统建设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</si>
  <si>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</si>
  <si>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</si>
  <si>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</si>
  <si>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</si>
  <si>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</si>
  <si>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</si>
  <si>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</si>
  <si>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</si>
  <si>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</si>
  <si>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</si>
  <si>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</si>
  <si>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</si>
  <si>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</si>
  <si>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</si>
  <si>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</si>
  <si>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</si>
  <si>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</si>
  <si>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</si>
  <si>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</si>
  <si>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</si>
  <si>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</si>
  <si>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</si>
  <si>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</si>
  <si>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</si>
  <si>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</si>
  <si>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</si>
  <si>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</si>
  <si>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</si>
  <si>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</si>
  <si>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</si>
  <si>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彩票公益金安排的支出</t>
  </si>
  <si>
    <t xml:space="preserve">      用于社会福利的彩票公益金支出</t>
  </si>
  <si>
    <t xml:space="preserve">       用于社会福利的彩票公益金支出</t>
  </si>
  <si>
    <t xml:space="preserve">      用于体育事业的彩票公益金支出</t>
  </si>
  <si>
    <t xml:space="preserve">       用于体育事业的彩票公益金支出</t>
  </si>
  <si>
    <t xml:space="preserve">      用于教育事业的彩票公益金支出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</si>
  <si>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</si>
  <si>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</si>
  <si>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</si>
  <si>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</si>
  <si>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</si>
  <si>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</si>
  <si>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</si>
  <si>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</si>
  <si>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用于城乡医疗救助的彩票公益金支出</t>
  </si>
  <si>
    <t xml:space="preserve">      用于其他社会公益事业的彩票公益金支出</t>
  </si>
  <si>
    <t xml:space="preserve">       用于其他社会公益事业的彩票公益金支出</t>
  </si>
  <si>
    <t>九、债务付息支出</t>
  </si>
  <si>
    <t xml:space="preserve">   债务付息支出</t>
  </si>
  <si>
    <t xml:space="preserve">    地方政府专项债务付息支出</t>
  </si>
  <si>
    <t xml:space="preserve">     地方政府专项债务付息支出</t>
  </si>
  <si>
    <t xml:space="preserve">      海南省高等级公路车辆通行附加费债务付息支出</t>
  </si>
  <si>
    <t xml:space="preserve">      港口建设费债务付息支出</t>
  </si>
  <si>
    <t xml:space="preserve">      国有土地使用权出让金债务付息支出</t>
  </si>
  <si>
    <t xml:space="preserve">       国有土地使用权出让金债务付息支出</t>
  </si>
  <si>
    <t xml:space="preserve">      其他地方自行试点项目收益专项债券付息支出</t>
  </si>
  <si>
    <t xml:space="preserve">      其他政府性基金债务付息支出</t>
  </si>
  <si>
    <t>十、债务发行费用支出</t>
  </si>
  <si>
    <t xml:space="preserve">   债务发行费用支出</t>
  </si>
  <si>
    <t xml:space="preserve">    地方政府专项债务发行费用支出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</si>
  <si>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</si>
  <si>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</si>
  <si>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</si>
  <si>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国有土地使用权出让金债务发行费用支出</t>
  </si>
  <si>
    <t xml:space="preserve">      国有土地使用权出让金债务发行费用支出</t>
  </si>
  <si>
    <t xml:space="preserve">       土地储备专项债券发行费用支出</t>
  </si>
  <si>
    <t xml:space="preserve">      其他地方自行试点项目收益专项债务发行费用支出</t>
  </si>
  <si>
    <t xml:space="preserve">       其他地方自行试点项目收益专项债券发行费用支出</t>
  </si>
  <si>
    <t xml:space="preserve">      其他政府性基金债务发行费用支出</t>
  </si>
  <si>
    <t>收入合计</t>
  </si>
  <si>
    <t>支出合计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</si>
  <si>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</si>
  <si>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</si>
  <si>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</si>
  <si>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</si>
  <si>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</si>
  <si>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</si>
  <si>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</si>
  <si>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</si>
  <si>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</si>
  <si>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</si>
  <si>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</si>
  <si>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</si>
  <si>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</si>
  <si>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</si>
  <si>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</si>
  <si>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</si>
  <si>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</si>
  <si>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收入总计</t>
  </si>
  <si>
    <t>支出总计</t>
  </si>
  <si>
    <t>附件2</t>
  </si>
  <si>
    <t>雷州市2019年政府性基金预算调整支出明细表</t>
  </si>
  <si>
    <t>单位：元</t>
  </si>
  <si>
    <t>资金归属股室</t>
  </si>
  <si>
    <t>单位名称</t>
  </si>
  <si>
    <t>科目代码</t>
  </si>
  <si>
    <t>科目名称</t>
  </si>
  <si>
    <t>项　　目</t>
  </si>
  <si>
    <t>摘　　　　要</t>
  </si>
  <si>
    <t>金　　额</t>
  </si>
  <si>
    <t>备　注</t>
  </si>
  <si>
    <t>调减政府性基金支出</t>
  </si>
  <si>
    <t>调减2019年国有土地使用权出让收入安排支出  合计</t>
  </si>
  <si>
    <t>经济建设股</t>
  </si>
  <si>
    <t>自然资源局</t>
  </si>
  <si>
    <t>征地和拆迁补偿支出</t>
  </si>
  <si>
    <t>2019年国有土地使用权出让收入安排支出</t>
  </si>
  <si>
    <t>马湾片区</t>
  </si>
  <si>
    <t>工业承接区</t>
  </si>
  <si>
    <t>教科文股</t>
  </si>
  <si>
    <t>高铁片区</t>
  </si>
  <si>
    <t>综合股</t>
  </si>
  <si>
    <t>土地开发支出</t>
  </si>
  <si>
    <t>上缴省农业土地开发资金</t>
  </si>
  <si>
    <t>城市管理和综合执法局</t>
  </si>
  <si>
    <t>城市建设支出</t>
  </si>
  <si>
    <t>西湖大道、群众大道、新城大道、207国道（邦塘转盘至火车站路口）等四条路升级改造工程</t>
  </si>
  <si>
    <t>企业股</t>
  </si>
  <si>
    <t>农村基础设施建设支出</t>
  </si>
  <si>
    <t>市国资公司雷州市基础设施建设投资集团有限公司注册资本金(镇村污水处理项目）</t>
  </si>
  <si>
    <t>交通局</t>
  </si>
  <si>
    <t>345公里自然村通村公路补助</t>
  </si>
  <si>
    <t>预算股</t>
  </si>
  <si>
    <t>厕所革命经费（100个村，每个村12万元）</t>
  </si>
  <si>
    <t>各镇政府</t>
  </si>
  <si>
    <t>雷州市各镇圩区基础设施建设项目（南兴镇100万元、沈塘镇390万元、北和镇100万元、乌石镇100万元、英利镇100万元）</t>
  </si>
  <si>
    <t>农业股</t>
  </si>
  <si>
    <t>自然资源局、松竹镇政府</t>
  </si>
  <si>
    <t>松竹镇刘宅村民生问题解决资金</t>
  </si>
  <si>
    <t>附城镇南田村</t>
  </si>
  <si>
    <t>附城镇南田村办公楼建设经费</t>
  </si>
  <si>
    <t>雷州市住房和城乡规划建设局</t>
  </si>
  <si>
    <t>西湖街道雷茂社区陈宅村（山柑村）农村生活污水处理项目</t>
  </si>
  <si>
    <t>自然资源局开展附城镇宾合村新农村建设项目土地利用总体规划调整工作经费</t>
  </si>
  <si>
    <t>补助被征地农民支出</t>
  </si>
  <si>
    <t>足荣旅游项目</t>
  </si>
  <si>
    <t>中海油项目</t>
  </si>
  <si>
    <t>英利变电站</t>
  </si>
  <si>
    <t>乌石加油站</t>
  </si>
  <si>
    <t>农商城</t>
  </si>
  <si>
    <t>南兴变电站</t>
  </si>
  <si>
    <t>龙门变电站</t>
  </si>
  <si>
    <t>雷阳湖片区</t>
  </si>
  <si>
    <t>高铁站进出站</t>
  </si>
  <si>
    <t>第二人民医院</t>
  </si>
  <si>
    <t>雷州市土地储备管理中心</t>
  </si>
  <si>
    <t>支付破产或改制企业职工安置费</t>
  </si>
  <si>
    <t>二轻局唐家农具厂</t>
  </si>
  <si>
    <t>雷州市房产管理局</t>
  </si>
  <si>
    <t>公共租赁住房支出</t>
  </si>
  <si>
    <t>公共租赁房住房本级配套支出</t>
  </si>
  <si>
    <t>雷州市交通局</t>
  </si>
  <si>
    <t>其他国有土地使用权出让收入安排的支出</t>
  </si>
  <si>
    <t>207国道改线工程资金</t>
  </si>
  <si>
    <r>
      <rPr>
        <b/>
        <sz val="12"/>
        <rFont val="宋体"/>
        <charset val="0"/>
      </rPr>
      <t>调减</t>
    </r>
    <r>
      <rPr>
        <b/>
        <sz val="12"/>
        <rFont val="Arial"/>
        <charset val="0"/>
      </rPr>
      <t>2019</t>
    </r>
    <r>
      <rPr>
        <b/>
        <sz val="12"/>
        <rFont val="宋体"/>
        <charset val="0"/>
      </rPr>
      <t>年城市基础设施配套费安排支出  合计</t>
    </r>
  </si>
  <si>
    <t>基础设施配套费安排的支出</t>
  </si>
  <si>
    <t>2019年城市基础设施配套费安排支出</t>
  </si>
  <si>
    <t>市政建设安排支出</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</si>
</sst>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d&quot;日&quot;;@"/>
    <numFmt numFmtId="178" formatCode="0.00_ "/>
  </numFmts>
  <fonts count="50">
    <font>
      <sz val="9"/>
      <name val="宋体"/>
      <charset val="134"/>
    </font>
    <font>
      <b/>
      <sz val="16"/>
      <name val="宋体"/>
      <charset val="134"/>
    </font>
    <font>
      <b/>
      <sz val="12"/>
      <name val="宋体"/>
      <charset val="134"/>
    </font>
    <font>
      <sz val="9"/>
      <name val="Arial"/>
      <charset val="0"/>
    </font>
    <font>
      <sz val="10"/>
      <name val="Arial"/>
      <charset val="0"/>
    </font>
    <font>
      <b/>
      <sz val="14"/>
      <name val="宋体"/>
      <charset val="134"/>
    </font>
    <font>
      <b/>
      <sz val="20"/>
      <name val="宋体"/>
      <charset val="134"/>
    </font>
    <font>
      <sz val="12"/>
      <name val="宋体"/>
      <charset val="134"/>
    </font>
    <font>
      <sz val="12"/>
      <name val="Arial"/>
      <charset val="0"/>
    </font>
    <font>
      <sz val="11"/>
      <name val="宋体"/>
      <charset val="134"/>
    </font>
    <font>
      <b/>
      <sz val="14"/>
      <name val="Arial"/>
      <charset val="134"/>
    </font>
    <font>
      <b/>
      <sz val="12"/>
      <name val="Arial"/>
      <charset val="134"/>
    </font>
    <font>
      <sz val="11"/>
      <name val="Arial"/>
      <charset val="0"/>
    </font>
    <font>
      <sz val="11"/>
      <name val="宋体"/>
      <charset val="134"/>
      <scheme val="minor"/>
    </font>
    <font>
      <sz val="11"/>
      <name val="宋体"/>
      <charset val="0"/>
      <scheme val="minor"/>
    </font>
    <font>
      <sz val="10"/>
      <name val="宋体"/>
      <charset val="0"/>
    </font>
    <font>
      <b/>
      <sz val="12"/>
      <name val="宋体"/>
      <charset val="0"/>
    </font>
    <font>
      <b/>
      <sz val="12"/>
      <name val="Arial"/>
      <charset val="0"/>
    </font>
    <font>
      <b/>
      <sz val="9"/>
      <name val="宋体"/>
      <charset val="134"/>
    </font>
    <font>
      <b/>
      <sz val="11"/>
      <name val="宋体"/>
      <charset val="134"/>
    </font>
    <font>
      <b/>
      <sz val="18"/>
      <name val="宋体"/>
      <charset val="134"/>
    </font>
    <font>
      <sz val="14"/>
      <name val="宋体"/>
      <charset val="134"/>
      <scheme val="minor"/>
    </font>
    <font>
      <sz val="14"/>
      <name val="宋体"/>
      <charset val="134"/>
    </font>
    <font>
      <sz val="14"/>
      <name val="Times New Roman"/>
      <charset val="0"/>
    </font>
    <font>
      <b/>
      <sz val="14"/>
      <name val="宋体"/>
      <charset val="134"/>
      <scheme val="minor"/>
    </font>
    <font>
      <b/>
      <sz val="14"/>
      <name val="Times New Roman"/>
      <charset val="0"/>
    </font>
    <font>
      <sz val="10"/>
      <name val="宋体"/>
      <charset val="134"/>
    </font>
    <font>
      <b/>
      <sz val="10"/>
      <name val="Times New Roman"/>
      <charset val="0"/>
    </font>
    <font>
      <sz val="10"/>
      <name val="Times New Roman"/>
      <charset val="0"/>
    </font>
    <font>
      <b/>
      <sz val="11"/>
      <name val="Times New Roman"/>
      <charset val="0"/>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4">
    <xf numFmtId="0" fontId="0" fillId="0" borderId="0"/>
    <xf numFmtId="42" fontId="33" fillId="0" borderId="0" applyFont="0" applyFill="0" applyBorder="0" applyAlignment="0" applyProtection="0">
      <alignment vertical="center"/>
    </xf>
    <xf numFmtId="0" fontId="34" fillId="20" borderId="0" applyNumberFormat="0" applyBorder="0" applyAlignment="0" applyProtection="0">
      <alignment vertical="center"/>
    </xf>
    <xf numFmtId="0" fontId="45" fillId="26" borderId="11"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14" borderId="0" applyNumberFormat="0" applyBorder="0" applyAlignment="0" applyProtection="0">
      <alignment vertical="center"/>
    </xf>
    <xf numFmtId="0" fontId="37" fillId="10" borderId="0" applyNumberFormat="0" applyBorder="0" applyAlignment="0" applyProtection="0">
      <alignment vertical="center"/>
    </xf>
    <xf numFmtId="43" fontId="33" fillId="0" borderId="0" applyFont="0" applyFill="0" applyBorder="0" applyAlignment="0" applyProtection="0">
      <alignment vertical="center"/>
    </xf>
    <xf numFmtId="0" fontId="30" fillId="17" borderId="0" applyNumberFormat="0" applyBorder="0" applyAlignment="0" applyProtection="0">
      <alignment vertical="center"/>
    </xf>
    <xf numFmtId="0" fontId="49" fillId="0" borderId="0" applyNumberFormat="0" applyFill="0" applyBorder="0" applyAlignment="0" applyProtection="0">
      <alignment vertical="center"/>
    </xf>
    <xf numFmtId="9" fontId="33" fillId="0" borderId="0" applyFont="0" applyFill="0" applyBorder="0" applyAlignment="0" applyProtection="0">
      <alignment vertical="center"/>
    </xf>
    <xf numFmtId="0" fontId="36" fillId="0" borderId="0" applyNumberFormat="0" applyFill="0" applyBorder="0" applyAlignment="0" applyProtection="0">
      <alignment vertical="center"/>
    </xf>
    <xf numFmtId="0" fontId="33" fillId="25" borderId="12" applyNumberFormat="0" applyFont="0" applyAlignment="0" applyProtection="0">
      <alignment vertical="center"/>
    </xf>
    <xf numFmtId="0" fontId="30" fillId="24" borderId="0" applyNumberFormat="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1" fillId="0" borderId="10" applyNumberFormat="0" applyFill="0" applyAlignment="0" applyProtection="0">
      <alignment vertical="center"/>
    </xf>
    <xf numFmtId="0" fontId="7" fillId="0" borderId="0">
      <alignment vertical="center"/>
    </xf>
    <xf numFmtId="0" fontId="47" fillId="0" borderId="10" applyNumberFormat="0" applyFill="0" applyAlignment="0" applyProtection="0">
      <alignment vertical="center"/>
    </xf>
    <xf numFmtId="0" fontId="30" fillId="16" borderId="0" applyNumberFormat="0" applyBorder="0" applyAlignment="0" applyProtection="0">
      <alignment vertical="center"/>
    </xf>
    <xf numFmtId="0" fontId="35" fillId="0" borderId="14" applyNumberFormat="0" applyFill="0" applyAlignment="0" applyProtection="0">
      <alignment vertical="center"/>
    </xf>
    <xf numFmtId="0" fontId="30" fillId="23" borderId="0" applyNumberFormat="0" applyBorder="0" applyAlignment="0" applyProtection="0">
      <alignment vertical="center"/>
    </xf>
    <xf numFmtId="0" fontId="31" fillId="6" borderId="7" applyNumberFormat="0" applyAlignment="0" applyProtection="0">
      <alignment vertical="center"/>
    </xf>
    <xf numFmtId="0" fontId="42" fillId="6" borderId="11" applyNumberFormat="0" applyAlignment="0" applyProtection="0">
      <alignment vertical="center"/>
    </xf>
    <xf numFmtId="0" fontId="38" fillId="13" borderId="8" applyNumberFormat="0" applyAlignment="0" applyProtection="0">
      <alignment vertical="center"/>
    </xf>
    <xf numFmtId="0" fontId="34" fillId="33" borderId="0" applyNumberFormat="0" applyBorder="0" applyAlignment="0" applyProtection="0">
      <alignment vertical="center"/>
    </xf>
    <xf numFmtId="0" fontId="30" fillId="29" borderId="0" applyNumberFormat="0" applyBorder="0" applyAlignment="0" applyProtection="0">
      <alignment vertical="center"/>
    </xf>
    <xf numFmtId="0" fontId="40" fillId="0" borderId="9" applyNumberFormat="0" applyFill="0" applyAlignment="0" applyProtection="0">
      <alignment vertical="center"/>
    </xf>
    <xf numFmtId="0" fontId="46" fillId="0" borderId="13" applyNumberFormat="0" applyFill="0" applyAlignment="0" applyProtection="0">
      <alignment vertical="center"/>
    </xf>
    <xf numFmtId="0" fontId="48" fillId="32" borderId="0" applyNumberFormat="0" applyBorder="0" applyAlignment="0" applyProtection="0">
      <alignment vertical="center"/>
    </xf>
    <xf numFmtId="0" fontId="44" fillId="22" borderId="0" applyNumberFormat="0" applyBorder="0" applyAlignment="0" applyProtection="0">
      <alignment vertical="center"/>
    </xf>
    <xf numFmtId="0" fontId="34" fillId="19" borderId="0" applyNumberFormat="0" applyBorder="0" applyAlignment="0" applyProtection="0">
      <alignment vertical="center"/>
    </xf>
    <xf numFmtId="0" fontId="30" fillId="5" borderId="0" applyNumberFormat="0" applyBorder="0" applyAlignment="0" applyProtection="0">
      <alignment vertical="center"/>
    </xf>
    <xf numFmtId="0" fontId="34" fillId="18" borderId="0" applyNumberFormat="0" applyBorder="0" applyAlignment="0" applyProtection="0">
      <alignment vertical="center"/>
    </xf>
    <xf numFmtId="0" fontId="34" fillId="12" borderId="0" applyNumberFormat="0" applyBorder="0" applyAlignment="0" applyProtection="0">
      <alignment vertical="center"/>
    </xf>
    <xf numFmtId="0" fontId="34" fillId="31" borderId="0" applyNumberFormat="0" applyBorder="0" applyAlignment="0" applyProtection="0">
      <alignment vertical="center"/>
    </xf>
    <xf numFmtId="0" fontId="34" fillId="9" borderId="0" applyNumberFormat="0" applyBorder="0" applyAlignment="0" applyProtection="0">
      <alignment vertical="center"/>
    </xf>
    <xf numFmtId="0" fontId="30" fillId="4" borderId="0" applyNumberFormat="0" applyBorder="0" applyAlignment="0" applyProtection="0">
      <alignment vertical="center"/>
    </xf>
    <xf numFmtId="0" fontId="30" fillId="28" borderId="0" applyNumberFormat="0" applyBorder="0" applyAlignment="0" applyProtection="0">
      <alignment vertical="center"/>
    </xf>
    <xf numFmtId="0" fontId="34" fillId="30" borderId="0" applyNumberFormat="0" applyBorder="0" applyAlignment="0" applyProtection="0">
      <alignment vertical="center"/>
    </xf>
    <xf numFmtId="0" fontId="34" fillId="8" borderId="0" applyNumberFormat="0" applyBorder="0" applyAlignment="0" applyProtection="0">
      <alignment vertical="center"/>
    </xf>
    <xf numFmtId="0" fontId="30" fillId="3" borderId="0" applyNumberFormat="0" applyBorder="0" applyAlignment="0" applyProtection="0">
      <alignment vertical="center"/>
    </xf>
    <xf numFmtId="0" fontId="34" fillId="11" borderId="0" applyNumberFormat="0" applyBorder="0" applyAlignment="0" applyProtection="0">
      <alignment vertical="center"/>
    </xf>
    <xf numFmtId="0" fontId="30" fillId="15" borderId="0" applyNumberFormat="0" applyBorder="0" applyAlignment="0" applyProtection="0">
      <alignment vertical="center"/>
    </xf>
    <xf numFmtId="0" fontId="30" fillId="27" borderId="0" applyNumberFormat="0" applyBorder="0" applyAlignment="0" applyProtection="0">
      <alignment vertical="center"/>
    </xf>
    <xf numFmtId="0" fontId="34" fillId="7" borderId="0" applyNumberFormat="0" applyBorder="0" applyAlignment="0" applyProtection="0">
      <alignment vertical="center"/>
    </xf>
    <xf numFmtId="0" fontId="30" fillId="21" borderId="0" applyNumberFormat="0" applyBorder="0" applyAlignment="0" applyProtection="0">
      <alignment vertical="center"/>
    </xf>
    <xf numFmtId="43" fontId="7" fillId="0" borderId="0" applyFont="0" applyFill="0" applyBorder="0" applyAlignment="0" applyProtection="0">
      <alignment vertical="center"/>
    </xf>
    <xf numFmtId="0" fontId="7" fillId="0" borderId="0"/>
    <xf numFmtId="0" fontId="7" fillId="0" borderId="0">
      <alignment vertical="center"/>
    </xf>
    <xf numFmtId="0" fontId="0" fillId="0" borderId="0"/>
  </cellStyleXfs>
  <cellXfs count="103">
    <xf numFmtId="0" fontId="0" fillId="0" borderId="0" xfId="0"/>
    <xf numFmtId="0" fontId="0" fillId="0" borderId="0" xfId="0" applyFont="1" applyFill="1"/>
    <xf numFmtId="0" fontId="1" fillId="0" borderId="0" xfId="0" applyFont="1" applyFill="1"/>
    <xf numFmtId="0" fontId="2" fillId="0" borderId="0" xfId="0" applyFont="1" applyFill="1"/>
    <xf numFmtId="0" fontId="0" fillId="0" borderId="0" xfId="0" applyFont="1" applyFill="1" applyAlignment="1">
      <alignment horizontal="left" wrapText="1"/>
    </xf>
    <xf numFmtId="0" fontId="3"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6" fillId="0" borderId="0" xfId="0" applyFont="1" applyFill="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177" fontId="8" fillId="0" borderId="0" xfId="0" applyNumberFormat="1" applyFont="1" applyFill="1" applyBorder="1" applyAlignment="1">
      <alignment horizontal="left" vertical="center" wrapText="1"/>
    </xf>
    <xf numFmtId="177" fontId="8" fillId="0" borderId="0" xfId="0" applyNumberFormat="1" applyFont="1" applyFill="1" applyBorder="1" applyAlignment="1">
      <alignment horizontal="center" vertical="center" wrapText="1"/>
    </xf>
    <xf numFmtId="176" fontId="7" fillId="0" borderId="0" xfId="0" applyNumberFormat="1" applyFont="1" applyFill="1" applyBorder="1" applyAlignment="1">
      <alignment horizontal="right" vertical="center" wrapText="1"/>
    </xf>
    <xf numFmtId="176" fontId="7" fillId="0" borderId="0"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10" fillId="0" borderId="1" xfId="0" applyNumberFormat="1" applyFont="1" applyFill="1" applyBorder="1" applyAlignment="1">
      <alignment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11" fillId="0" borderId="1" xfId="0" applyNumberFormat="1" applyFont="1" applyFill="1" applyBorder="1" applyAlignment="1">
      <alignment horizontal="right" vertical="center" wrapText="1"/>
    </xf>
    <xf numFmtId="176"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NumberFormat="1" applyFont="1" applyFill="1" applyBorder="1" applyAlignment="1">
      <alignment vertical="center" wrapText="1"/>
    </xf>
    <xf numFmtId="176" fontId="12" fillId="0" borderId="1" xfId="0" applyNumberFormat="1" applyFont="1" applyFill="1" applyBorder="1" applyAlignment="1">
      <alignment horizontal="right" vertical="center" wrapText="1"/>
    </xf>
    <xf numFmtId="0" fontId="15"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9" fillId="0" borderId="1" xfId="51" applyFont="1" applyFill="1" applyBorder="1" applyAlignment="1">
      <alignment horizontal="left" vertical="center" wrapText="1"/>
    </xf>
    <xf numFmtId="176" fontId="12" fillId="0" borderId="1" xfId="51" applyNumberFormat="1" applyFont="1" applyFill="1" applyBorder="1" applyAlignment="1">
      <alignment vertical="center" wrapText="1"/>
    </xf>
    <xf numFmtId="0" fontId="13" fillId="0" borderId="1" xfId="0" applyFont="1" applyFill="1" applyBorder="1" applyAlignment="1">
      <alignment vertical="center" wrapText="1"/>
    </xf>
    <xf numFmtId="0" fontId="9" fillId="0" borderId="1" xfId="5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wrapText="1"/>
    </xf>
    <xf numFmtId="0" fontId="17" fillId="0" borderId="1" xfId="0" applyNumberFormat="1" applyFont="1" applyFill="1" applyBorder="1" applyAlignment="1">
      <alignment horizontal="center" vertical="center" wrapText="1"/>
    </xf>
    <xf numFmtId="176" fontId="17" fillId="0" borderId="1" xfId="0" applyNumberFormat="1" applyFont="1" applyFill="1" applyBorder="1" applyAlignment="1">
      <alignment horizontal="right" vertical="center" wrapText="1"/>
    </xf>
    <xf numFmtId="0" fontId="16"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8" fillId="0" borderId="0" xfId="0" applyFont="1" applyFill="1"/>
    <xf numFmtId="0" fontId="9" fillId="0" borderId="0" xfId="0" applyFont="1" applyFill="1" applyBorder="1" applyAlignment="1"/>
    <xf numFmtId="0" fontId="18" fillId="0" borderId="0" xfId="0" applyFont="1" applyFill="1" applyBorder="1" applyAlignment="1"/>
    <xf numFmtId="0" fontId="0" fillId="0" borderId="0" xfId="0" applyFont="1" applyFill="1" applyBorder="1" applyAlignment="1"/>
    <xf numFmtId="0" fontId="19" fillId="0" borderId="0" xfId="0" applyFont="1" applyFill="1" applyBorder="1" applyAlignment="1"/>
    <xf numFmtId="0" fontId="9" fillId="0" borderId="0" xfId="0" applyFont="1" applyFill="1" applyBorder="1" applyAlignment="1">
      <alignment wrapText="1"/>
    </xf>
    <xf numFmtId="0" fontId="0" fillId="0" borderId="0" xfId="0" applyFont="1" applyFill="1" applyBorder="1" applyAlignment="1">
      <alignment wrapText="1"/>
    </xf>
    <xf numFmtId="0" fontId="7" fillId="0" borderId="0" xfId="0" applyFont="1" applyFill="1" applyBorder="1" applyAlignment="1"/>
    <xf numFmtId="176" fontId="0" fillId="0" borderId="0" xfId="0" applyNumberFormat="1" applyFont="1" applyFill="1" applyBorder="1" applyAlignment="1"/>
    <xf numFmtId="0" fontId="12" fillId="0" borderId="0" xfId="0" applyFont="1" applyFill="1" applyBorder="1" applyAlignment="1"/>
    <xf numFmtId="0" fontId="4" fillId="0" borderId="0" xfId="0" applyFont="1" applyFill="1" applyBorder="1" applyAlignment="1"/>
    <xf numFmtId="0" fontId="20"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178" fontId="5" fillId="0" borderId="2" xfId="0" applyNumberFormat="1" applyFont="1" applyFill="1" applyBorder="1" applyAlignment="1">
      <alignment horizontal="center" vertical="center"/>
    </xf>
    <xf numFmtId="178" fontId="5" fillId="0" borderId="3" xfId="0" applyNumberFormat="1" applyFont="1" applyFill="1" applyBorder="1" applyAlignment="1">
      <alignment horizontal="center" vertical="center"/>
    </xf>
    <xf numFmtId="178" fontId="21" fillId="0" borderId="1" xfId="0" applyNumberFormat="1" applyFont="1" applyFill="1" applyBorder="1" applyAlignment="1">
      <alignment horizontal="center" vertical="center" wrapText="1" shrinkToFit="1"/>
    </xf>
    <xf numFmtId="178" fontId="22" fillId="0" borderId="2" xfId="0" applyNumberFormat="1" applyFont="1" applyFill="1" applyBorder="1" applyAlignment="1">
      <alignment horizontal="center" vertical="center" wrapText="1" shrinkToFit="1"/>
    </xf>
    <xf numFmtId="178" fontId="22" fillId="0" borderId="1" xfId="0" applyNumberFormat="1" applyFont="1" applyFill="1" applyBorder="1" applyAlignment="1">
      <alignment horizontal="center" vertical="center" wrapText="1" shrinkToFit="1"/>
    </xf>
    <xf numFmtId="178" fontId="22" fillId="0" borderId="1" xfId="51" applyNumberFormat="1" applyFont="1" applyFill="1" applyBorder="1" applyAlignment="1" applyProtection="1">
      <alignment horizontal="center" vertical="center" wrapText="1"/>
      <protection locked="0"/>
    </xf>
    <xf numFmtId="178" fontId="22" fillId="0" borderId="4" xfId="0" applyNumberFormat="1" applyFont="1" applyFill="1" applyBorder="1" applyAlignment="1">
      <alignment horizontal="center" vertical="center" wrapText="1" shrinkToFit="1"/>
    </xf>
    <xf numFmtId="178" fontId="23" fillId="0" borderId="1" xfId="51" applyNumberFormat="1" applyFont="1" applyFill="1" applyBorder="1" applyAlignment="1" applyProtection="1">
      <alignment horizontal="center" vertical="center" wrapText="1"/>
      <protection locked="0"/>
    </xf>
    <xf numFmtId="178" fontId="22" fillId="0" borderId="5" xfId="0" applyNumberFormat="1" applyFont="1" applyFill="1" applyBorder="1" applyAlignment="1">
      <alignment horizontal="center" vertical="center" wrapText="1" shrinkToFit="1"/>
    </xf>
    <xf numFmtId="178" fontId="24" fillId="0" borderId="1" xfId="0" applyNumberFormat="1" applyFont="1" applyFill="1" applyBorder="1" applyAlignment="1">
      <alignment horizontal="left" vertical="center" wrapText="1" shrinkToFit="1"/>
    </xf>
    <xf numFmtId="178" fontId="25" fillId="0" borderId="2" xfId="0" applyNumberFormat="1" applyFont="1" applyFill="1" applyBorder="1" applyAlignment="1">
      <alignment horizontal="right" vertical="center" shrinkToFit="1"/>
    </xf>
    <xf numFmtId="178" fontId="25" fillId="0" borderId="1" xfId="0" applyNumberFormat="1" applyFont="1" applyFill="1" applyBorder="1" applyAlignment="1">
      <alignment horizontal="right" vertical="center" shrinkToFit="1"/>
    </xf>
    <xf numFmtId="178" fontId="23" fillId="0" borderId="1" xfId="0" applyNumberFormat="1" applyFont="1" applyFill="1" applyBorder="1" applyAlignment="1">
      <alignment horizontal="right" vertical="center" shrinkToFit="1"/>
    </xf>
    <xf numFmtId="178" fontId="21" fillId="0" borderId="1" xfId="0" applyNumberFormat="1" applyFont="1" applyFill="1" applyBorder="1" applyAlignment="1">
      <alignment horizontal="left" vertical="center" wrapText="1" shrinkToFit="1"/>
    </xf>
    <xf numFmtId="178" fontId="21" fillId="0" borderId="1" xfId="0" applyNumberFormat="1" applyFont="1" applyFill="1" applyBorder="1" applyAlignment="1">
      <alignment horizontal="left" vertical="center" shrinkToFit="1"/>
    </xf>
    <xf numFmtId="0" fontId="12" fillId="0" borderId="0" xfId="0" applyFont="1" applyFill="1" applyBorder="1" applyAlignment="1">
      <alignment wrapText="1"/>
    </xf>
    <xf numFmtId="0" fontId="26" fillId="0" borderId="0" xfId="0" applyFont="1" applyFill="1" applyBorder="1" applyAlignment="1"/>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178" fontId="5" fillId="0" borderId="2"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wrapText="1"/>
    </xf>
    <xf numFmtId="178" fontId="22" fillId="0" borderId="1" xfId="0" applyNumberFormat="1" applyFont="1" applyFill="1" applyBorder="1" applyAlignment="1">
      <alignment vertical="center" wrapText="1" shrinkToFit="1"/>
    </xf>
    <xf numFmtId="178" fontId="5" fillId="0" borderId="1" xfId="0" applyNumberFormat="1" applyFont="1" applyFill="1" applyBorder="1" applyAlignment="1">
      <alignment horizontal="left" vertical="center" wrapText="1" shrinkToFit="1"/>
    </xf>
    <xf numFmtId="178" fontId="5" fillId="0" borderId="1" xfId="0" applyNumberFormat="1" applyFont="1" applyFill="1" applyBorder="1" applyAlignment="1">
      <alignment vertical="center" wrapText="1" shrinkToFit="1"/>
    </xf>
    <xf numFmtId="178" fontId="25" fillId="0" borderId="6" xfId="0" applyNumberFormat="1" applyFont="1" applyFill="1" applyBorder="1" applyAlignment="1">
      <alignment horizontal="right" vertical="center" shrinkToFit="1"/>
    </xf>
    <xf numFmtId="178" fontId="22" fillId="0" borderId="1" xfId="0" applyNumberFormat="1" applyFont="1" applyFill="1" applyBorder="1" applyAlignment="1">
      <alignment horizontal="left" vertical="center" wrapText="1" shrinkToFit="1"/>
    </xf>
    <xf numFmtId="0" fontId="5" fillId="0" borderId="0" xfId="0" applyFont="1" applyFill="1" applyAlignment="1">
      <alignment horizontal="center" vertical="top"/>
    </xf>
    <xf numFmtId="178" fontId="5" fillId="0" borderId="6"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0" fontId="9" fillId="0" borderId="0" xfId="0" applyFont="1" applyFill="1" applyAlignment="1">
      <alignment horizontal="center" vertical="center" shrinkToFit="1"/>
    </xf>
    <xf numFmtId="4" fontId="27" fillId="0" borderId="0" xfId="0" applyNumberFormat="1" applyFont="1" applyFill="1" applyBorder="1" applyAlignment="1">
      <alignment horizontal="right" vertical="center" shrinkToFit="1"/>
    </xf>
    <xf numFmtId="0" fontId="19" fillId="0" borderId="0" xfId="0" applyFont="1" applyFill="1" applyBorder="1" applyAlignment="1">
      <alignment wrapText="1"/>
    </xf>
    <xf numFmtId="4" fontId="28" fillId="0" borderId="0" xfId="0" applyNumberFormat="1" applyFont="1" applyFill="1" applyBorder="1" applyAlignment="1">
      <alignment horizontal="right" vertical="center" shrinkToFit="1"/>
    </xf>
    <xf numFmtId="176" fontId="9" fillId="0" borderId="0" xfId="0" applyNumberFormat="1" applyFont="1" applyFill="1" applyBorder="1" applyAlignment="1"/>
    <xf numFmtId="0" fontId="2" fillId="0" borderId="0" xfId="0" applyFont="1" applyFill="1" applyBorder="1" applyAlignment="1"/>
    <xf numFmtId="176" fontId="18" fillId="0" borderId="0" xfId="0" applyNumberFormat="1" applyFont="1" applyFill="1" applyBorder="1" applyAlignment="1"/>
    <xf numFmtId="178" fontId="24" fillId="0" borderId="1" xfId="0" applyNumberFormat="1" applyFont="1" applyFill="1" applyBorder="1" applyAlignment="1">
      <alignment horizontal="left" vertical="center" shrinkToFit="1"/>
    </xf>
    <xf numFmtId="178" fontId="24" fillId="0" borderId="1" xfId="0" applyNumberFormat="1" applyFont="1" applyFill="1" applyBorder="1" applyAlignment="1">
      <alignment horizontal="center" vertical="center" shrinkToFit="1"/>
    </xf>
    <xf numFmtId="178" fontId="22" fillId="0" borderId="1" xfId="0" applyNumberFormat="1" applyFont="1" applyFill="1" applyBorder="1" applyAlignment="1">
      <alignment horizontal="left" vertical="center" shrinkToFit="1"/>
    </xf>
    <xf numFmtId="178" fontId="5" fillId="0" borderId="1" xfId="0" applyNumberFormat="1" applyFont="1" applyFill="1" applyBorder="1" applyAlignment="1">
      <alignment horizontal="center" vertical="center" shrinkToFit="1"/>
    </xf>
    <xf numFmtId="178" fontId="5" fillId="0" borderId="1" xfId="0" applyNumberFormat="1" applyFont="1" applyFill="1" applyBorder="1" applyAlignment="1">
      <alignment horizontal="left" vertical="center" shrinkToFit="1"/>
    </xf>
    <xf numFmtId="0" fontId="9" fillId="2" borderId="0" xfId="0" applyFont="1" applyFill="1" applyBorder="1" applyAlignment="1">
      <alignment wrapText="1"/>
    </xf>
    <xf numFmtId="0" fontId="28" fillId="0" borderId="0" xfId="0" applyFont="1" applyFill="1" applyBorder="1" applyAlignment="1">
      <alignment horizontal="right" vertical="center" shrinkToFit="1"/>
    </xf>
    <xf numFmtId="4" fontId="29" fillId="0" borderId="0" xfId="0" applyNumberFormat="1" applyFont="1" applyFill="1" applyBorder="1" applyAlignment="1">
      <alignment horizontal="right" vertical="center" shrinkToFi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_2016.4.25（最终版）（改3.2）（表一、表二）2016年部门预算表(8%)"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千位分隔 2" xfId="50"/>
    <cellStyle name="常规 4" xfId="51"/>
    <cellStyle name="常规 2" xfId="52"/>
    <cellStyle name="常规_Sheet1" xfId="53"/>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5\&#36130;&#25919;&#23616;&#25991;&#20214;\&#26087;&#30005;&#33041;&#36164;&#26009;\&#25105;&#30340;&#25991;&#26723;\2016&#24180;\&#39044;&#31639;&#32534;&#21046;\2016&#24180;&#65288;&#26368;&#32456;&#25171;&#21360;&#65289;888888888\Documents%20and%20Settings\Administrator\My%20Documents\&#25105;&#30340;&#25991;&#26723;\2009&#24180;\09&#24180;&#25351;&#26631;&#30005;&#23376;&#34920;&#26684;.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01预算股"/>
      <sheetName val="02行政文教股"/>
      <sheetName val="03农业股"/>
      <sheetName val="04社会保障股"/>
      <sheetName val="05经济建设股"/>
      <sheetName val="06企业股"/>
      <sheetName val="07综合股"/>
      <sheetName val="Sheet2"/>
      <sheetName val="Sheet1"/>
      <sheetName val="整理"/>
      <sheetName val="z_qtltz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219"/>
  <sheetViews>
    <sheetView showZeros="0" tabSelected="1" zoomScale="75" zoomScaleNormal="75" topLeftCell="D1" workbookViewId="0">
      <pane ySplit="6" topLeftCell="A175" activePane="bottomLeft" state="frozen"/>
      <selection/>
      <selection pane="bottomLeft" activeCell="V64" sqref="V64"/>
    </sheetView>
  </sheetViews>
  <sheetFormatPr defaultColWidth="9.33333333333333" defaultRowHeight="14.25"/>
  <cols>
    <col min="1" max="1" width="41.5555555555556" style="46" customWidth="1"/>
    <col min="2" max="2" width="14.8888888888889" style="46" customWidth="1"/>
    <col min="3" max="3" width="14.2222222222222" style="48" customWidth="1"/>
    <col min="4" max="4" width="15.5" style="48" customWidth="1"/>
    <col min="5" max="5" width="8" style="48" customWidth="1"/>
    <col min="6" max="6" width="15.1111111111111" style="48" customWidth="1"/>
    <col min="7" max="7" width="14.8888888888889" style="48" customWidth="1"/>
    <col min="8" max="10" width="14.2222222222222" style="48" customWidth="1"/>
    <col min="11" max="11" width="49.3333333333333" style="50" customWidth="1"/>
    <col min="12" max="12" width="16.4444444444444" style="48" customWidth="1"/>
    <col min="13" max="13" width="13.3333333333333" style="48" customWidth="1"/>
    <col min="14" max="14" width="16.4444444444444" style="48" customWidth="1"/>
    <col min="15" max="15" width="13.3333333333333" style="48" customWidth="1"/>
    <col min="16" max="16" width="13.5555555555556" style="48" customWidth="1"/>
    <col min="17" max="17" width="13.7777777777778" style="48" customWidth="1"/>
    <col min="18" max="18" width="15.3333333333333" style="48" customWidth="1"/>
    <col min="19" max="19" width="13.7777777777778" style="48" customWidth="1"/>
    <col min="20" max="20" width="7.33333333333333" style="48" customWidth="1"/>
    <col min="21" max="21" width="15.1111111111111" style="48" customWidth="1"/>
    <col min="22" max="22" width="14.8888888888889" style="48" customWidth="1"/>
    <col min="23" max="23" width="19.5555555555556" style="48" hidden="1" customWidth="1"/>
    <col min="24" max="24" width="58" style="51" hidden="1" customWidth="1"/>
    <col min="25" max="25" width="22.4444444444444" style="52" hidden="1" customWidth="1"/>
    <col min="26" max="26" width="17.5555555555556" style="53" hidden="1" customWidth="1"/>
    <col min="27" max="16384" width="9.33333333333333" style="48"/>
  </cols>
  <sheetData>
    <row r="1" ht="24" customHeight="1" spans="1:23">
      <c r="A1" s="54"/>
      <c r="B1" s="54"/>
      <c r="C1" s="55"/>
      <c r="D1" s="55"/>
      <c r="E1" s="55"/>
      <c r="F1" s="55"/>
      <c r="G1" s="55"/>
      <c r="H1" s="55"/>
      <c r="I1" s="55"/>
      <c r="J1" s="55"/>
      <c r="K1" s="74"/>
      <c r="L1" s="75"/>
      <c r="M1" s="75"/>
      <c r="N1" s="75"/>
      <c r="O1" s="75"/>
      <c r="P1" s="75"/>
      <c r="Q1" s="85" t="s">
        <v>0</v>
      </c>
      <c r="R1" s="85"/>
      <c r="S1" s="85"/>
      <c r="T1" s="85"/>
      <c r="U1" s="85"/>
      <c r="V1" s="85"/>
      <c r="W1" s="85"/>
    </row>
    <row r="2" ht="30" customHeight="1" spans="1:23">
      <c r="A2" s="56" t="s">
        <v>1</v>
      </c>
      <c r="B2" s="56"/>
      <c r="C2" s="56"/>
      <c r="D2" s="56"/>
      <c r="E2" s="56"/>
      <c r="F2" s="56"/>
      <c r="G2" s="56"/>
      <c r="H2" s="56"/>
      <c r="I2" s="56"/>
      <c r="J2" s="56"/>
      <c r="K2" s="56"/>
      <c r="L2" s="56"/>
      <c r="M2" s="56"/>
      <c r="N2" s="56"/>
      <c r="O2" s="56"/>
      <c r="P2" s="56"/>
      <c r="Q2" s="56"/>
      <c r="R2" s="56"/>
      <c r="S2" s="56"/>
      <c r="T2" s="56"/>
      <c r="U2" s="56"/>
      <c r="V2" s="56"/>
      <c r="W2" s="56"/>
    </row>
    <row r="3" ht="18" customHeight="1" spans="1:23">
      <c r="A3" s="57"/>
      <c r="B3" s="57"/>
      <c r="C3" s="58"/>
      <c r="D3" s="58"/>
      <c r="E3" s="58"/>
      <c r="F3" s="58"/>
      <c r="G3" s="58"/>
      <c r="H3" s="58"/>
      <c r="I3" s="58"/>
      <c r="J3" s="58"/>
      <c r="K3" s="76"/>
      <c r="L3" s="77"/>
      <c r="M3" s="77"/>
      <c r="N3" s="77"/>
      <c r="O3" s="77"/>
      <c r="P3" s="77"/>
      <c r="Q3" s="77" t="s">
        <v>2</v>
      </c>
      <c r="R3" s="77"/>
      <c r="S3" s="77"/>
      <c r="T3" s="77"/>
      <c r="U3" s="77"/>
      <c r="V3" s="77"/>
      <c r="W3" s="77"/>
    </row>
    <row r="4" ht="18" customHeight="1" spans="1:23">
      <c r="A4" s="59" t="s">
        <v>3</v>
      </c>
      <c r="B4" s="60"/>
      <c r="C4" s="60"/>
      <c r="D4" s="60"/>
      <c r="E4" s="60"/>
      <c r="F4" s="60"/>
      <c r="G4" s="60"/>
      <c r="H4" s="60"/>
      <c r="I4" s="60"/>
      <c r="J4" s="60"/>
      <c r="K4" s="78" t="s">
        <v>4</v>
      </c>
      <c r="L4" s="79"/>
      <c r="M4" s="79"/>
      <c r="N4" s="79"/>
      <c r="O4" s="79"/>
      <c r="P4" s="79"/>
      <c r="Q4" s="79"/>
      <c r="R4" s="79"/>
      <c r="S4" s="79"/>
      <c r="T4" s="79"/>
      <c r="U4" s="79"/>
      <c r="V4" s="86"/>
      <c r="W4" s="87"/>
    </row>
    <row r="5" s="46" customFormat="1" ht="43" customHeight="1" spans="1:26">
      <c r="A5" s="61" t="s">
        <v>5</v>
      </c>
      <c r="B5" s="62" t="s">
        <v>6</v>
      </c>
      <c r="C5" s="63" t="s">
        <v>7</v>
      </c>
      <c r="D5" s="64" t="s">
        <v>8</v>
      </c>
      <c r="E5" s="65" t="s">
        <v>9</v>
      </c>
      <c r="F5" s="64" t="s">
        <v>10</v>
      </c>
      <c r="G5" s="63" t="s">
        <v>11</v>
      </c>
      <c r="H5" s="63"/>
      <c r="I5" s="63"/>
      <c r="J5" s="63" t="s">
        <v>12</v>
      </c>
      <c r="K5" s="63" t="s">
        <v>5</v>
      </c>
      <c r="L5" s="63" t="s">
        <v>6</v>
      </c>
      <c r="M5" s="63" t="s">
        <v>13</v>
      </c>
      <c r="N5" s="63" t="s">
        <v>14</v>
      </c>
      <c r="O5" s="63" t="s">
        <v>9</v>
      </c>
      <c r="P5" s="63"/>
      <c r="Q5" s="63"/>
      <c r="R5" s="63" t="s">
        <v>10</v>
      </c>
      <c r="S5" s="63" t="s">
        <v>11</v>
      </c>
      <c r="T5" s="63"/>
      <c r="U5" s="63"/>
      <c r="V5" s="63" t="s">
        <v>12</v>
      </c>
      <c r="W5" s="88" t="s">
        <v>15</v>
      </c>
      <c r="X5" s="50"/>
      <c r="Y5" s="52"/>
      <c r="Z5" s="92"/>
    </row>
    <row r="6" s="46" customFormat="1" ht="43" customHeight="1" spans="1:26">
      <c r="A6" s="61"/>
      <c r="B6" s="62"/>
      <c r="C6" s="63"/>
      <c r="D6" s="66"/>
      <c r="E6" s="67"/>
      <c r="F6" s="66"/>
      <c r="G6" s="63" t="s">
        <v>16</v>
      </c>
      <c r="H6" s="63" t="s">
        <v>17</v>
      </c>
      <c r="I6" s="63" t="s">
        <v>18</v>
      </c>
      <c r="J6" s="63"/>
      <c r="K6" s="63"/>
      <c r="L6" s="63"/>
      <c r="M6" s="63"/>
      <c r="N6" s="80"/>
      <c r="O6" s="63" t="s">
        <v>16</v>
      </c>
      <c r="P6" s="63" t="s">
        <v>17</v>
      </c>
      <c r="Q6" s="63" t="s">
        <v>18</v>
      </c>
      <c r="R6" s="63"/>
      <c r="S6" s="63" t="s">
        <v>16</v>
      </c>
      <c r="T6" s="63" t="s">
        <v>17</v>
      </c>
      <c r="U6" s="63" t="s">
        <v>18</v>
      </c>
      <c r="V6" s="63"/>
      <c r="W6" s="88"/>
      <c r="X6" s="50"/>
      <c r="Y6" s="52"/>
      <c r="Z6" s="92"/>
    </row>
    <row r="7" s="47" customFormat="1" ht="40" customHeight="1" spans="1:26">
      <c r="A7" s="68" t="s">
        <v>19</v>
      </c>
      <c r="B7" s="69"/>
      <c r="C7" s="70"/>
      <c r="D7" s="70">
        <f>C7+B7</f>
        <v>0</v>
      </c>
      <c r="E7" s="70"/>
      <c r="F7" s="70">
        <f>D7+E7</f>
        <v>0</v>
      </c>
      <c r="G7" s="70"/>
      <c r="H7" s="70"/>
      <c r="I7" s="70"/>
      <c r="J7" s="70">
        <f t="shared" ref="J7:J12" si="0">F7+G7</f>
        <v>0</v>
      </c>
      <c r="K7" s="81" t="s">
        <v>20</v>
      </c>
      <c r="L7" s="70">
        <f>L8+L13+L17</f>
        <v>5.28</v>
      </c>
      <c r="M7" s="70"/>
      <c r="N7" s="82">
        <f t="shared" ref="N7:N70" si="1">L7+M7</f>
        <v>5.28</v>
      </c>
      <c r="O7" s="83"/>
      <c r="P7" s="70"/>
      <c r="Q7" s="70"/>
      <c r="R7" s="70">
        <f t="shared" ref="R7:R9" si="2">N7+O7</f>
        <v>5.28</v>
      </c>
      <c r="S7" s="70">
        <f>T7---U7</f>
        <v>0</v>
      </c>
      <c r="T7" s="70">
        <f>T8+T13+T17</f>
        <v>0</v>
      </c>
      <c r="U7" s="70">
        <f>U8+U13+U17</f>
        <v>0</v>
      </c>
      <c r="V7" s="70">
        <f>R7+S7</f>
        <v>5.28</v>
      </c>
      <c r="W7" s="89">
        <v>4</v>
      </c>
      <c r="X7" s="90" t="s">
        <v>21</v>
      </c>
      <c r="Y7" s="93">
        <v>40000</v>
      </c>
      <c r="Z7" s="94">
        <f>Y7/10000</f>
        <v>4</v>
      </c>
    </row>
    <row r="8" s="47" customFormat="1" ht="40" customHeight="1" spans="1:26">
      <c r="A8" s="68" t="s">
        <v>22</v>
      </c>
      <c r="B8" s="70"/>
      <c r="C8" s="70"/>
      <c r="D8" s="70">
        <f t="shared" ref="D8:D71" si="3">C8+B8</f>
        <v>0</v>
      </c>
      <c r="E8" s="70"/>
      <c r="F8" s="70">
        <f t="shared" ref="F8:F71" si="4">D8+E8</f>
        <v>0</v>
      </c>
      <c r="G8" s="70"/>
      <c r="H8" s="70"/>
      <c r="I8" s="70"/>
      <c r="J8" s="70">
        <f t="shared" si="0"/>
        <v>0</v>
      </c>
      <c r="K8" s="81" t="s">
        <v>23</v>
      </c>
      <c r="L8" s="70">
        <f>SUM(L9:L12)</f>
        <v>5.28</v>
      </c>
      <c r="M8" s="70"/>
      <c r="N8" s="82">
        <f t="shared" si="1"/>
        <v>5.28</v>
      </c>
      <c r="O8" s="70"/>
      <c r="P8" s="70"/>
      <c r="Q8" s="70"/>
      <c r="R8" s="70">
        <f t="shared" si="2"/>
        <v>5.28</v>
      </c>
      <c r="S8" s="71"/>
      <c r="T8" s="71"/>
      <c r="U8" s="71"/>
      <c r="V8" s="70">
        <f t="shared" ref="V8:V71" si="5">R8+S8</f>
        <v>5.28</v>
      </c>
      <c r="W8" s="89">
        <v>4</v>
      </c>
      <c r="X8" s="90" t="s">
        <v>24</v>
      </c>
      <c r="Y8" s="93">
        <v>40000</v>
      </c>
      <c r="Z8" s="94">
        <f t="shared" ref="Z8:Z39" si="6">Y8/10000</f>
        <v>4</v>
      </c>
    </row>
    <row r="9" ht="40" customHeight="1" spans="1:26">
      <c r="A9" s="68" t="s">
        <v>25</v>
      </c>
      <c r="B9" s="71"/>
      <c r="C9" s="71"/>
      <c r="D9" s="70">
        <f t="shared" si="3"/>
        <v>0</v>
      </c>
      <c r="E9" s="71"/>
      <c r="F9" s="70">
        <f t="shared" si="4"/>
        <v>0</v>
      </c>
      <c r="G9" s="71"/>
      <c r="H9" s="71"/>
      <c r="I9" s="71"/>
      <c r="J9" s="70">
        <f t="shared" si="0"/>
        <v>0</v>
      </c>
      <c r="K9" s="84" t="s">
        <v>26</v>
      </c>
      <c r="L9" s="71">
        <v>5.28</v>
      </c>
      <c r="M9" s="71"/>
      <c r="N9" s="80">
        <f t="shared" si="1"/>
        <v>5.28</v>
      </c>
      <c r="O9" s="71"/>
      <c r="P9" s="71"/>
      <c r="Q9" s="71"/>
      <c r="R9" s="71">
        <f t="shared" si="2"/>
        <v>5.28</v>
      </c>
      <c r="S9" s="71"/>
      <c r="T9" s="71"/>
      <c r="U9" s="71"/>
      <c r="V9" s="71">
        <f t="shared" si="5"/>
        <v>5.28</v>
      </c>
      <c r="W9" s="89">
        <v>4</v>
      </c>
      <c r="X9" s="50" t="s">
        <v>27</v>
      </c>
      <c r="Y9" s="52">
        <v>40000</v>
      </c>
      <c r="Z9" s="94">
        <f t="shared" si="6"/>
        <v>4</v>
      </c>
    </row>
    <row r="10" ht="40" customHeight="1" spans="1:26">
      <c r="A10" s="68" t="s">
        <v>28</v>
      </c>
      <c r="B10" s="71"/>
      <c r="C10" s="71"/>
      <c r="D10" s="70">
        <f t="shared" si="3"/>
        <v>0</v>
      </c>
      <c r="E10" s="71"/>
      <c r="F10" s="70">
        <f t="shared" si="4"/>
        <v>0</v>
      </c>
      <c r="G10" s="71"/>
      <c r="H10" s="71"/>
      <c r="I10" s="71"/>
      <c r="J10" s="70">
        <f t="shared" si="0"/>
        <v>0</v>
      </c>
      <c r="K10" s="84" t="s">
        <v>29</v>
      </c>
      <c r="L10" s="71"/>
      <c r="M10" s="71"/>
      <c r="N10" s="80">
        <f t="shared" si="1"/>
        <v>0</v>
      </c>
      <c r="O10" s="71"/>
      <c r="P10" s="71"/>
      <c r="Q10" s="71"/>
      <c r="R10" s="71"/>
      <c r="S10" s="71"/>
      <c r="T10" s="71"/>
      <c r="U10" s="71"/>
      <c r="V10" s="70">
        <f t="shared" si="5"/>
        <v>0</v>
      </c>
      <c r="W10" s="89">
        <v>0</v>
      </c>
      <c r="X10" s="50"/>
      <c r="Z10" s="94">
        <f t="shared" si="6"/>
        <v>0</v>
      </c>
    </row>
    <row r="11" ht="40" customHeight="1" spans="1:26">
      <c r="A11" s="68" t="s">
        <v>30</v>
      </c>
      <c r="B11" s="70">
        <v>900</v>
      </c>
      <c r="C11" s="70"/>
      <c r="D11" s="70">
        <f t="shared" si="3"/>
        <v>900</v>
      </c>
      <c r="E11" s="70"/>
      <c r="F11" s="70">
        <f t="shared" si="4"/>
        <v>900</v>
      </c>
      <c r="G11" s="70">
        <f t="shared" ref="G11:G18" si="7">H11-I11</f>
        <v>-900</v>
      </c>
      <c r="H11" s="70"/>
      <c r="I11" s="70">
        <v>900</v>
      </c>
      <c r="J11" s="70">
        <f t="shared" si="0"/>
        <v>0</v>
      </c>
      <c r="K11" s="84" t="s">
        <v>31</v>
      </c>
      <c r="L11" s="71"/>
      <c r="M11" s="71"/>
      <c r="N11" s="80">
        <f t="shared" si="1"/>
        <v>0</v>
      </c>
      <c r="O11" s="71"/>
      <c r="P11" s="71"/>
      <c r="Q11" s="71"/>
      <c r="R11" s="71"/>
      <c r="S11" s="71"/>
      <c r="T11" s="71"/>
      <c r="U11" s="71"/>
      <c r="V11" s="70">
        <f t="shared" si="5"/>
        <v>0</v>
      </c>
      <c r="W11" s="89">
        <v>0</v>
      </c>
      <c r="X11" s="50"/>
      <c r="Z11" s="94">
        <f t="shared" si="6"/>
        <v>0</v>
      </c>
    </row>
    <row r="12" ht="40" customHeight="1" spans="1:26">
      <c r="A12" s="68" t="s">
        <v>32</v>
      </c>
      <c r="B12" s="70">
        <v>300</v>
      </c>
      <c r="C12" s="70"/>
      <c r="D12" s="70">
        <f t="shared" si="3"/>
        <v>300</v>
      </c>
      <c r="E12" s="70"/>
      <c r="F12" s="70">
        <f t="shared" si="4"/>
        <v>300</v>
      </c>
      <c r="G12" s="70">
        <f t="shared" si="7"/>
        <v>-300</v>
      </c>
      <c r="H12" s="70"/>
      <c r="I12" s="70">
        <v>300</v>
      </c>
      <c r="J12" s="70">
        <f t="shared" si="0"/>
        <v>0</v>
      </c>
      <c r="K12" s="84" t="s">
        <v>33</v>
      </c>
      <c r="L12" s="71"/>
      <c r="M12" s="71"/>
      <c r="N12" s="80">
        <f t="shared" si="1"/>
        <v>0</v>
      </c>
      <c r="O12" s="71"/>
      <c r="P12" s="71"/>
      <c r="Q12" s="71"/>
      <c r="R12" s="71"/>
      <c r="S12" s="71"/>
      <c r="T12" s="71"/>
      <c r="U12" s="71"/>
      <c r="V12" s="71">
        <f t="shared" si="5"/>
        <v>0</v>
      </c>
      <c r="W12" s="91">
        <v>0</v>
      </c>
      <c r="X12" s="50"/>
      <c r="Z12" s="53">
        <f t="shared" si="6"/>
        <v>0</v>
      </c>
    </row>
    <row r="13" ht="40" customHeight="1" spans="1:26">
      <c r="A13" s="68" t="s">
        <v>34</v>
      </c>
      <c r="B13" s="70">
        <f>SUM(B14:B18)</f>
        <v>103096</v>
      </c>
      <c r="C13" s="70">
        <f t="shared" ref="C13:J13" si="8">SUM(C14:C18)</f>
        <v>0</v>
      </c>
      <c r="D13" s="70">
        <f t="shared" si="8"/>
        <v>103096</v>
      </c>
      <c r="E13" s="70">
        <f t="shared" si="8"/>
        <v>0</v>
      </c>
      <c r="F13" s="70">
        <f t="shared" si="8"/>
        <v>103096</v>
      </c>
      <c r="G13" s="70">
        <f t="shared" si="7"/>
        <v>-52419.154251</v>
      </c>
      <c r="H13" s="70">
        <f t="shared" si="8"/>
        <v>9546.371349</v>
      </c>
      <c r="I13" s="70">
        <f t="shared" si="8"/>
        <v>61965.5256</v>
      </c>
      <c r="J13" s="70">
        <f t="shared" si="8"/>
        <v>50676.845749</v>
      </c>
      <c r="K13" s="84" t="s">
        <v>35</v>
      </c>
      <c r="L13" s="71">
        <f>SUM(L14:L16)</f>
        <v>0</v>
      </c>
      <c r="M13" s="71"/>
      <c r="N13" s="80">
        <f t="shared" si="1"/>
        <v>0</v>
      </c>
      <c r="O13" s="71"/>
      <c r="P13" s="71"/>
      <c r="Q13" s="71"/>
      <c r="R13" s="71"/>
      <c r="S13" s="71"/>
      <c r="T13" s="71"/>
      <c r="U13" s="71"/>
      <c r="V13" s="71">
        <f t="shared" si="5"/>
        <v>0</v>
      </c>
      <c r="W13" s="91">
        <v>0</v>
      </c>
      <c r="X13" s="50"/>
      <c r="Z13" s="53">
        <f t="shared" si="6"/>
        <v>0</v>
      </c>
    </row>
    <row r="14" ht="40" customHeight="1" spans="1:26">
      <c r="A14" s="72" t="s">
        <v>36</v>
      </c>
      <c r="B14" s="71">
        <v>101355</v>
      </c>
      <c r="C14" s="71"/>
      <c r="D14" s="71">
        <f t="shared" si="3"/>
        <v>101355</v>
      </c>
      <c r="E14" s="71"/>
      <c r="F14" s="71">
        <f t="shared" si="4"/>
        <v>101355</v>
      </c>
      <c r="G14" s="71">
        <f t="shared" si="7"/>
        <v>-60944.71</v>
      </c>
      <c r="H14" s="71"/>
      <c r="I14" s="71">
        <v>60944.71</v>
      </c>
      <c r="J14" s="71">
        <f t="shared" ref="J14:J45" si="9">F14+G14</f>
        <v>40410.29</v>
      </c>
      <c r="K14" s="84" t="s">
        <v>37</v>
      </c>
      <c r="L14" s="71"/>
      <c r="M14" s="71"/>
      <c r="N14" s="80">
        <f t="shared" si="1"/>
        <v>0</v>
      </c>
      <c r="O14" s="71"/>
      <c r="P14" s="71"/>
      <c r="Q14" s="71"/>
      <c r="R14" s="71"/>
      <c r="S14" s="71"/>
      <c r="T14" s="71"/>
      <c r="U14" s="71"/>
      <c r="V14" s="70">
        <f t="shared" si="5"/>
        <v>0</v>
      </c>
      <c r="W14" s="89">
        <v>0</v>
      </c>
      <c r="X14" s="50"/>
      <c r="Z14" s="94">
        <f t="shared" si="6"/>
        <v>0</v>
      </c>
    </row>
    <row r="15" ht="40" customHeight="1" spans="1:26">
      <c r="A15" s="72" t="s">
        <v>38</v>
      </c>
      <c r="B15" s="71"/>
      <c r="C15" s="71"/>
      <c r="D15" s="70">
        <f t="shared" si="3"/>
        <v>0</v>
      </c>
      <c r="E15" s="71"/>
      <c r="F15" s="70">
        <f t="shared" si="4"/>
        <v>0</v>
      </c>
      <c r="G15" s="71">
        <f t="shared" si="7"/>
        <v>597.731349</v>
      </c>
      <c r="H15" s="71">
        <v>597.731349</v>
      </c>
      <c r="I15" s="71"/>
      <c r="J15" s="71">
        <f t="shared" si="9"/>
        <v>597.731349</v>
      </c>
      <c r="K15" s="84" t="s">
        <v>39</v>
      </c>
      <c r="L15" s="71"/>
      <c r="M15" s="71"/>
      <c r="N15" s="80">
        <f t="shared" si="1"/>
        <v>0</v>
      </c>
      <c r="O15" s="71"/>
      <c r="P15" s="71"/>
      <c r="Q15" s="71"/>
      <c r="R15" s="71"/>
      <c r="S15" s="71"/>
      <c r="T15" s="71"/>
      <c r="U15" s="71"/>
      <c r="V15" s="70">
        <f t="shared" si="5"/>
        <v>0</v>
      </c>
      <c r="W15" s="89">
        <v>0</v>
      </c>
      <c r="X15" s="50"/>
      <c r="Z15" s="94">
        <f t="shared" si="6"/>
        <v>0</v>
      </c>
    </row>
    <row r="16" ht="40" customHeight="1" spans="1:26">
      <c r="A16" s="72" t="s">
        <v>40</v>
      </c>
      <c r="B16" s="71"/>
      <c r="C16" s="71"/>
      <c r="D16" s="70">
        <f t="shared" si="3"/>
        <v>0</v>
      </c>
      <c r="E16" s="71"/>
      <c r="F16" s="70">
        <f t="shared" si="4"/>
        <v>0</v>
      </c>
      <c r="G16" s="71">
        <f t="shared" si="7"/>
        <v>0</v>
      </c>
      <c r="H16" s="71"/>
      <c r="I16" s="71">
        <v>0</v>
      </c>
      <c r="J16" s="71">
        <f t="shared" si="9"/>
        <v>0</v>
      </c>
      <c r="K16" s="84" t="s">
        <v>41</v>
      </c>
      <c r="L16" s="71"/>
      <c r="M16" s="71"/>
      <c r="N16" s="80">
        <f t="shared" si="1"/>
        <v>0</v>
      </c>
      <c r="O16" s="71"/>
      <c r="P16" s="71"/>
      <c r="Q16" s="71"/>
      <c r="R16" s="71"/>
      <c r="S16" s="71"/>
      <c r="T16" s="71"/>
      <c r="U16" s="71"/>
      <c r="V16" s="70">
        <f t="shared" si="5"/>
        <v>0</v>
      </c>
      <c r="W16" s="89">
        <v>0</v>
      </c>
      <c r="X16" s="50"/>
      <c r="Z16" s="94">
        <f t="shared" si="6"/>
        <v>0</v>
      </c>
    </row>
    <row r="17" ht="40" customHeight="1" spans="1:26">
      <c r="A17" s="72" t="s">
        <v>42</v>
      </c>
      <c r="B17" s="71"/>
      <c r="C17" s="71"/>
      <c r="D17" s="71">
        <f t="shared" si="3"/>
        <v>0</v>
      </c>
      <c r="E17" s="71"/>
      <c r="F17" s="71">
        <f t="shared" si="4"/>
        <v>0</v>
      </c>
      <c r="G17" s="71">
        <f t="shared" si="7"/>
        <v>-1020.8156</v>
      </c>
      <c r="H17" s="71"/>
      <c r="I17" s="71">
        <v>1020.8156</v>
      </c>
      <c r="J17" s="71">
        <f t="shared" si="9"/>
        <v>-1020.8156</v>
      </c>
      <c r="K17" s="81" t="s">
        <v>43</v>
      </c>
      <c r="L17" s="70"/>
      <c r="M17" s="70"/>
      <c r="N17" s="82">
        <f t="shared" si="1"/>
        <v>0</v>
      </c>
      <c r="O17" s="70"/>
      <c r="P17" s="70"/>
      <c r="Q17" s="70"/>
      <c r="R17" s="70"/>
      <c r="S17" s="70"/>
      <c r="T17" s="70"/>
      <c r="U17" s="70"/>
      <c r="V17" s="70">
        <f t="shared" si="5"/>
        <v>0</v>
      </c>
      <c r="W17" s="89">
        <v>0</v>
      </c>
      <c r="X17" s="50"/>
      <c r="Z17" s="94">
        <f t="shared" si="6"/>
        <v>0</v>
      </c>
    </row>
    <row r="18" ht="40" customHeight="1" spans="1:26">
      <c r="A18" s="72" t="s">
        <v>44</v>
      </c>
      <c r="B18" s="71">
        <f>1500+241</f>
        <v>1741</v>
      </c>
      <c r="C18" s="71"/>
      <c r="D18" s="71">
        <f t="shared" si="3"/>
        <v>1741</v>
      </c>
      <c r="E18" s="71"/>
      <c r="F18" s="71">
        <f t="shared" si="4"/>
        <v>1741</v>
      </c>
      <c r="G18" s="71">
        <f t="shared" si="7"/>
        <v>8948.64</v>
      </c>
      <c r="H18" s="71">
        <f>7866.64+1082</f>
        <v>8948.64</v>
      </c>
      <c r="I18" s="71"/>
      <c r="J18" s="71">
        <f t="shared" si="9"/>
        <v>10689.64</v>
      </c>
      <c r="K18" s="84" t="s">
        <v>45</v>
      </c>
      <c r="L18" s="71"/>
      <c r="M18" s="71"/>
      <c r="N18" s="80">
        <f t="shared" si="1"/>
        <v>0</v>
      </c>
      <c r="O18" s="71"/>
      <c r="P18" s="71"/>
      <c r="Q18" s="71"/>
      <c r="R18" s="71"/>
      <c r="S18" s="71"/>
      <c r="T18" s="71"/>
      <c r="U18" s="71"/>
      <c r="V18" s="70">
        <f t="shared" si="5"/>
        <v>0</v>
      </c>
      <c r="W18" s="89">
        <v>0</v>
      </c>
      <c r="X18" s="50"/>
      <c r="Z18" s="94">
        <f t="shared" si="6"/>
        <v>0</v>
      </c>
    </row>
    <row r="19" ht="40" customHeight="1" spans="1:26">
      <c r="A19" s="68" t="s">
        <v>46</v>
      </c>
      <c r="B19" s="71"/>
      <c r="C19" s="71"/>
      <c r="D19" s="70">
        <f t="shared" si="3"/>
        <v>0</v>
      </c>
      <c r="E19" s="71"/>
      <c r="F19" s="70">
        <f t="shared" si="4"/>
        <v>0</v>
      </c>
      <c r="G19" s="71">
        <f t="shared" ref="G16:G22" si="10">H19-I19</f>
        <v>0</v>
      </c>
      <c r="H19" s="71"/>
      <c r="I19" s="71"/>
      <c r="J19" s="71">
        <f t="shared" si="9"/>
        <v>0</v>
      </c>
      <c r="K19" s="84" t="s">
        <v>47</v>
      </c>
      <c r="L19" s="71"/>
      <c r="M19" s="71"/>
      <c r="N19" s="80">
        <f t="shared" si="1"/>
        <v>0</v>
      </c>
      <c r="O19" s="71"/>
      <c r="P19" s="71"/>
      <c r="Q19" s="71"/>
      <c r="R19" s="71"/>
      <c r="S19" s="71"/>
      <c r="T19" s="71"/>
      <c r="U19" s="71"/>
      <c r="V19" s="70">
        <f t="shared" si="5"/>
        <v>0</v>
      </c>
      <c r="W19" s="89">
        <v>0</v>
      </c>
      <c r="X19" s="50"/>
      <c r="Z19" s="94">
        <f t="shared" si="6"/>
        <v>0</v>
      </c>
    </row>
    <row r="20" ht="40" customHeight="1" spans="1:26">
      <c r="A20" s="68" t="s">
        <v>48</v>
      </c>
      <c r="B20" s="70">
        <f>SUM(B21:B22)</f>
        <v>600</v>
      </c>
      <c r="C20" s="71"/>
      <c r="D20" s="70">
        <f t="shared" si="3"/>
        <v>600</v>
      </c>
      <c r="E20" s="71"/>
      <c r="F20" s="70">
        <f t="shared" si="4"/>
        <v>600</v>
      </c>
      <c r="G20" s="70">
        <f t="shared" si="10"/>
        <v>-452.983184</v>
      </c>
      <c r="H20" s="71"/>
      <c r="I20" s="70">
        <f>SUM(I21:I22)</f>
        <v>452.983184</v>
      </c>
      <c r="J20" s="70">
        <f t="shared" si="9"/>
        <v>147.016816</v>
      </c>
      <c r="K20" s="81" t="s">
        <v>49</v>
      </c>
      <c r="L20" s="70">
        <f>L21+L25+L29</f>
        <v>10895.77</v>
      </c>
      <c r="M20" s="70"/>
      <c r="N20" s="82">
        <f t="shared" si="1"/>
        <v>10895.77</v>
      </c>
      <c r="O20" s="70"/>
      <c r="P20" s="70"/>
      <c r="Q20" s="70"/>
      <c r="R20" s="70">
        <v>10895.77</v>
      </c>
      <c r="S20" s="70"/>
      <c r="T20" s="70"/>
      <c r="U20" s="70"/>
      <c r="V20" s="70">
        <f t="shared" si="5"/>
        <v>10895.77</v>
      </c>
      <c r="W20" s="89">
        <v>7491.2236</v>
      </c>
      <c r="X20" s="90" t="s">
        <v>50</v>
      </c>
      <c r="Y20" s="52">
        <v>74912236</v>
      </c>
      <c r="Z20" s="94">
        <f t="shared" si="6"/>
        <v>7491.2236</v>
      </c>
    </row>
    <row r="21" ht="40" customHeight="1" spans="1:26">
      <c r="A21" s="72" t="s">
        <v>51</v>
      </c>
      <c r="B21" s="71">
        <v>150</v>
      </c>
      <c r="C21" s="71"/>
      <c r="D21" s="71">
        <f t="shared" si="3"/>
        <v>150</v>
      </c>
      <c r="E21" s="71"/>
      <c r="F21" s="71">
        <f t="shared" si="4"/>
        <v>150</v>
      </c>
      <c r="G21" s="71">
        <f t="shared" si="10"/>
        <v>-122.480439</v>
      </c>
      <c r="H21" s="71"/>
      <c r="I21" s="71">
        <v>122.480439</v>
      </c>
      <c r="J21" s="71">
        <f t="shared" si="9"/>
        <v>27.519561</v>
      </c>
      <c r="K21" s="81" t="s">
        <v>52</v>
      </c>
      <c r="L21" s="70">
        <f>SUM(L22:L24)</f>
        <v>10443.11</v>
      </c>
      <c r="M21" s="70"/>
      <c r="N21" s="82">
        <f t="shared" si="1"/>
        <v>10443.11</v>
      </c>
      <c r="O21" s="70"/>
      <c r="P21" s="70"/>
      <c r="Q21" s="70"/>
      <c r="R21" s="70">
        <v>10443.11</v>
      </c>
      <c r="S21" s="70"/>
      <c r="T21" s="70"/>
      <c r="U21" s="70"/>
      <c r="V21" s="70">
        <f t="shared" si="5"/>
        <v>10443.11</v>
      </c>
      <c r="W21" s="89">
        <v>6593.1097</v>
      </c>
      <c r="X21" s="90" t="s">
        <v>53</v>
      </c>
      <c r="Y21" s="52">
        <v>65931097</v>
      </c>
      <c r="Z21" s="94">
        <f t="shared" si="6"/>
        <v>6593.1097</v>
      </c>
    </row>
    <row r="22" ht="40" customHeight="1" spans="1:26">
      <c r="A22" s="72" t="s">
        <v>54</v>
      </c>
      <c r="B22" s="71">
        <v>450</v>
      </c>
      <c r="C22" s="71"/>
      <c r="D22" s="71">
        <f t="shared" si="3"/>
        <v>450</v>
      </c>
      <c r="E22" s="71"/>
      <c r="F22" s="71">
        <f t="shared" si="4"/>
        <v>450</v>
      </c>
      <c r="G22" s="71">
        <f t="shared" si="10"/>
        <v>-330.502745</v>
      </c>
      <c r="H22" s="71"/>
      <c r="I22" s="71">
        <v>330.502745</v>
      </c>
      <c r="J22" s="71">
        <f t="shared" si="9"/>
        <v>119.497255</v>
      </c>
      <c r="K22" s="84" t="s">
        <v>55</v>
      </c>
      <c r="L22" s="71">
        <v>7485.62</v>
      </c>
      <c r="M22" s="71"/>
      <c r="N22" s="80">
        <f t="shared" si="1"/>
        <v>7485.62</v>
      </c>
      <c r="O22" s="71"/>
      <c r="P22" s="71"/>
      <c r="Q22" s="71"/>
      <c r="R22" s="71">
        <v>7485.62</v>
      </c>
      <c r="S22" s="71"/>
      <c r="T22" s="71"/>
      <c r="U22" s="71"/>
      <c r="V22" s="71">
        <f t="shared" si="5"/>
        <v>7485.62</v>
      </c>
      <c r="W22" s="89">
        <v>2718.75</v>
      </c>
      <c r="X22" s="50" t="s">
        <v>56</v>
      </c>
      <c r="Y22" s="52">
        <v>27187500</v>
      </c>
      <c r="Z22" s="94">
        <f t="shared" si="6"/>
        <v>2718.75</v>
      </c>
    </row>
    <row r="23" ht="40" customHeight="1" spans="1:26">
      <c r="A23" s="68" t="s">
        <v>57</v>
      </c>
      <c r="B23" s="70">
        <v>5000</v>
      </c>
      <c r="C23" s="70"/>
      <c r="D23" s="70">
        <f t="shared" si="3"/>
        <v>5000</v>
      </c>
      <c r="E23" s="70"/>
      <c r="F23" s="70">
        <f t="shared" si="4"/>
        <v>5000</v>
      </c>
      <c r="G23" s="70">
        <f t="shared" ref="G14:G45" si="11">H23-I23</f>
        <v>-1467.819672</v>
      </c>
      <c r="H23" s="70"/>
      <c r="I23" s="70">
        <v>1467.819672</v>
      </c>
      <c r="J23" s="70">
        <f t="shared" si="9"/>
        <v>3532.180328</v>
      </c>
      <c r="K23" s="84" t="s">
        <v>58</v>
      </c>
      <c r="L23" s="71">
        <v>2951.49</v>
      </c>
      <c r="M23" s="71"/>
      <c r="N23" s="80">
        <f t="shared" si="1"/>
        <v>2951.49</v>
      </c>
      <c r="O23" s="71"/>
      <c r="P23" s="71"/>
      <c r="Q23" s="71"/>
      <c r="R23" s="71">
        <v>2951.49</v>
      </c>
      <c r="S23" s="71"/>
      <c r="T23" s="71"/>
      <c r="U23" s="71"/>
      <c r="V23" s="71">
        <f t="shared" si="5"/>
        <v>2951.49</v>
      </c>
      <c r="W23" s="89">
        <v>3870.3061</v>
      </c>
      <c r="X23" s="50" t="s">
        <v>59</v>
      </c>
      <c r="Y23" s="52">
        <v>38703061</v>
      </c>
      <c r="Z23" s="94">
        <f t="shared" si="6"/>
        <v>3870.3061</v>
      </c>
    </row>
    <row r="24" ht="40" customHeight="1" spans="1:26">
      <c r="A24" s="68" t="s">
        <v>60</v>
      </c>
      <c r="B24" s="71"/>
      <c r="C24" s="71"/>
      <c r="D24" s="70">
        <f t="shared" si="3"/>
        <v>0</v>
      </c>
      <c r="E24" s="71"/>
      <c r="F24" s="70">
        <f t="shared" si="4"/>
        <v>0</v>
      </c>
      <c r="G24" s="70">
        <f t="shared" si="11"/>
        <v>0</v>
      </c>
      <c r="H24" s="71"/>
      <c r="I24" s="71"/>
      <c r="J24" s="70">
        <f t="shared" si="9"/>
        <v>0</v>
      </c>
      <c r="K24" s="84" t="s">
        <v>61</v>
      </c>
      <c r="L24" s="71">
        <v>6</v>
      </c>
      <c r="M24" s="71"/>
      <c r="N24" s="80">
        <f t="shared" si="1"/>
        <v>6</v>
      </c>
      <c r="O24" s="71"/>
      <c r="P24" s="71"/>
      <c r="Q24" s="71"/>
      <c r="R24" s="71">
        <v>6</v>
      </c>
      <c r="S24" s="71"/>
      <c r="T24" s="71"/>
      <c r="U24" s="71"/>
      <c r="V24" s="71">
        <f t="shared" si="5"/>
        <v>6</v>
      </c>
      <c r="W24" s="89">
        <v>4.0536</v>
      </c>
      <c r="X24" s="50" t="s">
        <v>62</v>
      </c>
      <c r="Y24" s="52">
        <v>40536</v>
      </c>
      <c r="Z24" s="94">
        <f t="shared" si="6"/>
        <v>4.0536</v>
      </c>
    </row>
    <row r="25" ht="40" customHeight="1" spans="1:26">
      <c r="A25" s="68" t="s">
        <v>63</v>
      </c>
      <c r="B25" s="71"/>
      <c r="C25" s="71"/>
      <c r="D25" s="70">
        <f t="shared" si="3"/>
        <v>0</v>
      </c>
      <c r="E25" s="71"/>
      <c r="F25" s="70">
        <f t="shared" si="4"/>
        <v>0</v>
      </c>
      <c r="G25" s="70">
        <f t="shared" si="11"/>
        <v>0</v>
      </c>
      <c r="H25" s="71"/>
      <c r="I25" s="71"/>
      <c r="J25" s="70">
        <f t="shared" si="9"/>
        <v>0</v>
      </c>
      <c r="K25" s="81" t="s">
        <v>64</v>
      </c>
      <c r="L25" s="70">
        <f>SUM(L26:L28)</f>
        <v>452.66</v>
      </c>
      <c r="M25" s="70"/>
      <c r="N25" s="82">
        <f t="shared" si="1"/>
        <v>452.66</v>
      </c>
      <c r="O25" s="70"/>
      <c r="P25" s="70"/>
      <c r="Q25" s="70"/>
      <c r="R25" s="70">
        <v>452.66</v>
      </c>
      <c r="S25" s="70"/>
      <c r="T25" s="70"/>
      <c r="U25" s="70"/>
      <c r="V25" s="70">
        <f t="shared" si="5"/>
        <v>452.66</v>
      </c>
      <c r="W25" s="89">
        <v>898.1139</v>
      </c>
      <c r="X25" s="90" t="s">
        <v>65</v>
      </c>
      <c r="Y25" s="52">
        <v>8981139</v>
      </c>
      <c r="Z25" s="94">
        <f t="shared" si="6"/>
        <v>898.1139</v>
      </c>
    </row>
    <row r="26" ht="40" customHeight="1" spans="1:26">
      <c r="A26" s="72" t="s">
        <v>66</v>
      </c>
      <c r="B26" s="71"/>
      <c r="C26" s="71"/>
      <c r="D26" s="70">
        <f t="shared" si="3"/>
        <v>0</v>
      </c>
      <c r="E26" s="71"/>
      <c r="F26" s="70">
        <f t="shared" si="4"/>
        <v>0</v>
      </c>
      <c r="G26" s="70">
        <f t="shared" si="11"/>
        <v>0</v>
      </c>
      <c r="H26" s="71"/>
      <c r="I26" s="71"/>
      <c r="J26" s="70">
        <f t="shared" si="9"/>
        <v>0</v>
      </c>
      <c r="K26" s="84" t="s">
        <v>55</v>
      </c>
      <c r="L26" s="71">
        <v>348.83</v>
      </c>
      <c r="M26" s="71"/>
      <c r="N26" s="80">
        <f t="shared" si="1"/>
        <v>348.83</v>
      </c>
      <c r="O26" s="71"/>
      <c r="P26" s="71"/>
      <c r="Q26" s="71"/>
      <c r="R26" s="71">
        <v>348.83</v>
      </c>
      <c r="S26" s="71"/>
      <c r="T26" s="71"/>
      <c r="U26" s="71"/>
      <c r="V26" s="71">
        <f t="shared" si="5"/>
        <v>348.83</v>
      </c>
      <c r="W26" s="89">
        <v>720.0339</v>
      </c>
      <c r="X26" s="50" t="s">
        <v>56</v>
      </c>
      <c r="Y26" s="52">
        <v>7200339</v>
      </c>
      <c r="Z26" s="94">
        <f t="shared" si="6"/>
        <v>720.0339</v>
      </c>
    </row>
    <row r="27" ht="40" customHeight="1" spans="1:26">
      <c r="A27" s="72" t="s">
        <v>67</v>
      </c>
      <c r="B27" s="71"/>
      <c r="C27" s="71"/>
      <c r="D27" s="70">
        <f t="shared" si="3"/>
        <v>0</v>
      </c>
      <c r="E27" s="71"/>
      <c r="F27" s="70">
        <f t="shared" si="4"/>
        <v>0</v>
      </c>
      <c r="G27" s="70">
        <f t="shared" si="11"/>
        <v>0</v>
      </c>
      <c r="H27" s="71"/>
      <c r="I27" s="71"/>
      <c r="J27" s="70">
        <f t="shared" si="9"/>
        <v>0</v>
      </c>
      <c r="K27" s="84" t="s">
        <v>58</v>
      </c>
      <c r="L27" s="71"/>
      <c r="M27" s="71"/>
      <c r="N27" s="80">
        <f t="shared" si="1"/>
        <v>0</v>
      </c>
      <c r="O27" s="71"/>
      <c r="P27" s="71"/>
      <c r="Q27" s="71"/>
      <c r="R27" s="71">
        <v>0</v>
      </c>
      <c r="S27" s="71"/>
      <c r="T27" s="71"/>
      <c r="U27" s="71"/>
      <c r="V27" s="70">
        <f t="shared" si="5"/>
        <v>0</v>
      </c>
      <c r="W27" s="89">
        <v>74.25</v>
      </c>
      <c r="X27" s="50" t="s">
        <v>59</v>
      </c>
      <c r="Y27" s="52">
        <v>742500</v>
      </c>
      <c r="Z27" s="94">
        <f t="shared" si="6"/>
        <v>74.25</v>
      </c>
    </row>
    <row r="28" ht="40" customHeight="1" spans="1:26">
      <c r="A28" s="72" t="s">
        <v>68</v>
      </c>
      <c r="B28" s="71"/>
      <c r="C28" s="71"/>
      <c r="D28" s="70">
        <f t="shared" si="3"/>
        <v>0</v>
      </c>
      <c r="E28" s="71"/>
      <c r="F28" s="70">
        <f t="shared" si="4"/>
        <v>0</v>
      </c>
      <c r="G28" s="70">
        <f t="shared" si="11"/>
        <v>0</v>
      </c>
      <c r="H28" s="71"/>
      <c r="I28" s="71"/>
      <c r="J28" s="70">
        <f t="shared" si="9"/>
        <v>0</v>
      </c>
      <c r="K28" s="84" t="s">
        <v>69</v>
      </c>
      <c r="L28" s="71">
        <v>103.83</v>
      </c>
      <c r="M28" s="71"/>
      <c r="N28" s="80">
        <f t="shared" si="1"/>
        <v>103.83</v>
      </c>
      <c r="O28" s="71"/>
      <c r="P28" s="71"/>
      <c r="Q28" s="71"/>
      <c r="R28" s="71">
        <v>103.83</v>
      </c>
      <c r="S28" s="71"/>
      <c r="T28" s="71"/>
      <c r="U28" s="71"/>
      <c r="V28" s="71">
        <f t="shared" si="5"/>
        <v>103.83</v>
      </c>
      <c r="W28" s="89">
        <v>103.83</v>
      </c>
      <c r="X28" s="50" t="s">
        <v>70</v>
      </c>
      <c r="Y28" s="52">
        <v>1038300</v>
      </c>
      <c r="Z28" s="94">
        <f t="shared" si="6"/>
        <v>103.83</v>
      </c>
    </row>
    <row r="29" ht="40" customHeight="1" spans="1:26">
      <c r="A29" s="68" t="s">
        <v>71</v>
      </c>
      <c r="B29" s="71"/>
      <c r="C29" s="71"/>
      <c r="D29" s="70">
        <f t="shared" si="3"/>
        <v>0</v>
      </c>
      <c r="E29" s="71"/>
      <c r="F29" s="70">
        <f t="shared" si="4"/>
        <v>0</v>
      </c>
      <c r="G29" s="70">
        <f t="shared" si="11"/>
        <v>0</v>
      </c>
      <c r="H29" s="71"/>
      <c r="I29" s="71"/>
      <c r="J29" s="70">
        <f t="shared" si="9"/>
        <v>0</v>
      </c>
      <c r="K29" s="81" t="s">
        <v>72</v>
      </c>
      <c r="L29" s="70"/>
      <c r="M29" s="70"/>
      <c r="N29" s="82">
        <f t="shared" si="1"/>
        <v>0</v>
      </c>
      <c r="O29" s="70"/>
      <c r="P29" s="70"/>
      <c r="Q29" s="70"/>
      <c r="R29" s="70"/>
      <c r="S29" s="70"/>
      <c r="T29" s="70"/>
      <c r="U29" s="70"/>
      <c r="V29" s="70">
        <f t="shared" si="5"/>
        <v>0</v>
      </c>
      <c r="W29" s="89">
        <v>0</v>
      </c>
      <c r="X29" s="50"/>
      <c r="Z29" s="94">
        <f t="shared" si="6"/>
        <v>0</v>
      </c>
    </row>
    <row r="30" ht="40" customHeight="1" spans="1:26">
      <c r="A30" s="68" t="s">
        <v>73</v>
      </c>
      <c r="B30" s="70">
        <v>900</v>
      </c>
      <c r="C30" s="70"/>
      <c r="D30" s="70">
        <f t="shared" si="3"/>
        <v>900</v>
      </c>
      <c r="E30" s="70"/>
      <c r="F30" s="70">
        <f t="shared" si="4"/>
        <v>900</v>
      </c>
      <c r="G30" s="70">
        <f t="shared" si="11"/>
        <v>188</v>
      </c>
      <c r="H30" s="70">
        <v>188</v>
      </c>
      <c r="I30" s="70"/>
      <c r="J30" s="70">
        <f t="shared" si="9"/>
        <v>1088</v>
      </c>
      <c r="K30" s="84" t="s">
        <v>58</v>
      </c>
      <c r="L30" s="71"/>
      <c r="M30" s="71"/>
      <c r="N30" s="80">
        <f t="shared" si="1"/>
        <v>0</v>
      </c>
      <c r="O30" s="71"/>
      <c r="P30" s="71"/>
      <c r="Q30" s="71"/>
      <c r="R30" s="71"/>
      <c r="S30" s="71"/>
      <c r="T30" s="71"/>
      <c r="U30" s="71"/>
      <c r="V30" s="70">
        <f t="shared" si="5"/>
        <v>0</v>
      </c>
      <c r="W30" s="89">
        <v>0</v>
      </c>
      <c r="X30" s="50"/>
      <c r="Z30" s="94">
        <f t="shared" si="6"/>
        <v>0</v>
      </c>
    </row>
    <row r="31" ht="40" customHeight="1" spans="1:26">
      <c r="A31" s="68" t="s">
        <v>74</v>
      </c>
      <c r="B31" s="71"/>
      <c r="C31" s="71"/>
      <c r="D31" s="70">
        <f t="shared" si="3"/>
        <v>0</v>
      </c>
      <c r="E31" s="71"/>
      <c r="F31" s="70">
        <f t="shared" si="4"/>
        <v>0</v>
      </c>
      <c r="G31" s="70">
        <f t="shared" si="11"/>
        <v>0</v>
      </c>
      <c r="H31" s="71"/>
      <c r="I31" s="71"/>
      <c r="J31" s="70">
        <f t="shared" si="9"/>
        <v>0</v>
      </c>
      <c r="K31" s="84" t="s">
        <v>75</v>
      </c>
      <c r="L31" s="71"/>
      <c r="M31" s="71"/>
      <c r="N31" s="80">
        <f t="shared" si="1"/>
        <v>0</v>
      </c>
      <c r="O31" s="71"/>
      <c r="P31" s="71"/>
      <c r="Q31" s="71"/>
      <c r="R31" s="71"/>
      <c r="S31" s="71"/>
      <c r="T31" s="71"/>
      <c r="U31" s="71"/>
      <c r="V31" s="70">
        <f t="shared" si="5"/>
        <v>0</v>
      </c>
      <c r="W31" s="89">
        <v>0</v>
      </c>
      <c r="X31" s="50"/>
      <c r="Z31" s="94">
        <f t="shared" si="6"/>
        <v>0</v>
      </c>
    </row>
    <row r="32" ht="40" customHeight="1" spans="1:26">
      <c r="A32" s="68" t="s">
        <v>76</v>
      </c>
      <c r="B32" s="70">
        <v>50</v>
      </c>
      <c r="C32" s="70"/>
      <c r="D32" s="70">
        <f t="shared" si="3"/>
        <v>50</v>
      </c>
      <c r="E32" s="70"/>
      <c r="F32" s="70">
        <f t="shared" si="4"/>
        <v>50</v>
      </c>
      <c r="G32" s="70">
        <f t="shared" si="11"/>
        <v>-50</v>
      </c>
      <c r="H32" s="70"/>
      <c r="I32" s="70">
        <v>50</v>
      </c>
      <c r="J32" s="70">
        <f t="shared" si="9"/>
        <v>0</v>
      </c>
      <c r="K32" s="81" t="s">
        <v>77</v>
      </c>
      <c r="L32" s="70"/>
      <c r="M32" s="70"/>
      <c r="N32" s="82">
        <f t="shared" si="1"/>
        <v>0</v>
      </c>
      <c r="O32" s="70"/>
      <c r="P32" s="70"/>
      <c r="Q32" s="70"/>
      <c r="R32" s="70"/>
      <c r="S32" s="70"/>
      <c r="T32" s="70"/>
      <c r="U32" s="70"/>
      <c r="V32" s="70">
        <f t="shared" si="5"/>
        <v>0</v>
      </c>
      <c r="W32" s="89">
        <v>0</v>
      </c>
      <c r="X32" s="50"/>
      <c r="Z32" s="94">
        <f t="shared" si="6"/>
        <v>0</v>
      </c>
    </row>
    <row r="33" ht="40" customHeight="1" spans="1:26">
      <c r="A33" s="68" t="s">
        <v>78</v>
      </c>
      <c r="B33" s="71"/>
      <c r="C33" s="71"/>
      <c r="D33" s="70">
        <f t="shared" si="3"/>
        <v>0</v>
      </c>
      <c r="E33" s="71"/>
      <c r="F33" s="70">
        <f t="shared" si="4"/>
        <v>0</v>
      </c>
      <c r="G33" s="70">
        <f t="shared" si="11"/>
        <v>0</v>
      </c>
      <c r="H33" s="71"/>
      <c r="I33" s="71"/>
      <c r="J33" s="70">
        <f t="shared" si="9"/>
        <v>0</v>
      </c>
      <c r="K33" s="81" t="s">
        <v>79</v>
      </c>
      <c r="L33" s="70"/>
      <c r="M33" s="70"/>
      <c r="N33" s="82">
        <f t="shared" si="1"/>
        <v>0</v>
      </c>
      <c r="O33" s="70"/>
      <c r="P33" s="70"/>
      <c r="Q33" s="70"/>
      <c r="R33" s="70"/>
      <c r="S33" s="70"/>
      <c r="T33" s="70"/>
      <c r="U33" s="70"/>
      <c r="V33" s="70">
        <f t="shared" si="5"/>
        <v>0</v>
      </c>
      <c r="W33" s="89">
        <v>0</v>
      </c>
      <c r="X33" s="50"/>
      <c r="Z33" s="94">
        <f t="shared" si="6"/>
        <v>0</v>
      </c>
    </row>
    <row r="34" ht="40" customHeight="1" spans="1:26">
      <c r="A34" s="73"/>
      <c r="B34" s="71"/>
      <c r="C34" s="71"/>
      <c r="D34" s="70">
        <f t="shared" si="3"/>
        <v>0</v>
      </c>
      <c r="E34" s="71"/>
      <c r="F34" s="70">
        <f t="shared" si="4"/>
        <v>0</v>
      </c>
      <c r="G34" s="70">
        <f t="shared" si="11"/>
        <v>0</v>
      </c>
      <c r="H34" s="71"/>
      <c r="I34" s="71"/>
      <c r="J34" s="70">
        <f t="shared" si="9"/>
        <v>0</v>
      </c>
      <c r="K34" s="81" t="s">
        <v>80</v>
      </c>
      <c r="L34" s="70"/>
      <c r="M34" s="70"/>
      <c r="N34" s="82">
        <f t="shared" si="1"/>
        <v>0</v>
      </c>
      <c r="O34" s="70"/>
      <c r="P34" s="70"/>
      <c r="Q34" s="70"/>
      <c r="R34" s="70"/>
      <c r="S34" s="70">
        <f>T34-U34</f>
        <v>0</v>
      </c>
      <c r="T34" s="70"/>
      <c r="U34" s="70"/>
      <c r="V34" s="70">
        <f t="shared" si="5"/>
        <v>0</v>
      </c>
      <c r="W34" s="89">
        <v>0</v>
      </c>
      <c r="X34" s="50"/>
      <c r="Z34" s="94">
        <f t="shared" si="6"/>
        <v>0</v>
      </c>
    </row>
    <row r="35" ht="40" customHeight="1" spans="1:26">
      <c r="A35" s="73"/>
      <c r="B35" s="71"/>
      <c r="C35" s="71"/>
      <c r="D35" s="70">
        <f t="shared" si="3"/>
        <v>0</v>
      </c>
      <c r="E35" s="71"/>
      <c r="F35" s="70">
        <f t="shared" si="4"/>
        <v>0</v>
      </c>
      <c r="G35" s="70">
        <f t="shared" si="11"/>
        <v>0</v>
      </c>
      <c r="H35" s="71"/>
      <c r="I35" s="71"/>
      <c r="J35" s="70">
        <f t="shared" si="9"/>
        <v>0</v>
      </c>
      <c r="K35" s="84" t="s">
        <v>81</v>
      </c>
      <c r="L35" s="71"/>
      <c r="M35" s="71"/>
      <c r="N35" s="80">
        <f t="shared" si="1"/>
        <v>0</v>
      </c>
      <c r="O35" s="71"/>
      <c r="P35" s="71"/>
      <c r="Q35" s="71"/>
      <c r="R35" s="71"/>
      <c r="S35" s="70">
        <f t="shared" ref="S35:S66" si="12">T35-U35</f>
        <v>0</v>
      </c>
      <c r="T35" s="71"/>
      <c r="U35" s="71"/>
      <c r="V35" s="70">
        <f t="shared" si="5"/>
        <v>0</v>
      </c>
      <c r="W35" s="89">
        <v>0</v>
      </c>
      <c r="X35" s="50"/>
      <c r="Z35" s="94">
        <f t="shared" si="6"/>
        <v>0</v>
      </c>
    </row>
    <row r="36" ht="40" customHeight="1" spans="1:26">
      <c r="A36" s="73"/>
      <c r="B36" s="71"/>
      <c r="C36" s="71"/>
      <c r="D36" s="70">
        <f t="shared" si="3"/>
        <v>0</v>
      </c>
      <c r="E36" s="71"/>
      <c r="F36" s="70">
        <f t="shared" si="4"/>
        <v>0</v>
      </c>
      <c r="G36" s="70">
        <f t="shared" si="11"/>
        <v>0</v>
      </c>
      <c r="H36" s="71"/>
      <c r="I36" s="71"/>
      <c r="J36" s="70">
        <f t="shared" si="9"/>
        <v>0</v>
      </c>
      <c r="K36" s="84" t="s">
        <v>82</v>
      </c>
      <c r="L36" s="71"/>
      <c r="M36" s="71"/>
      <c r="N36" s="80">
        <f t="shared" si="1"/>
        <v>0</v>
      </c>
      <c r="O36" s="71"/>
      <c r="P36" s="71"/>
      <c r="Q36" s="71"/>
      <c r="R36" s="71"/>
      <c r="S36" s="70">
        <f t="shared" si="12"/>
        <v>0</v>
      </c>
      <c r="T36" s="71"/>
      <c r="U36" s="71"/>
      <c r="V36" s="70">
        <f t="shared" si="5"/>
        <v>0</v>
      </c>
      <c r="W36" s="89">
        <v>0</v>
      </c>
      <c r="X36" s="50"/>
      <c r="Z36" s="94">
        <f t="shared" si="6"/>
        <v>0</v>
      </c>
    </row>
    <row r="37" ht="40" customHeight="1" spans="1:26">
      <c r="A37" s="73"/>
      <c r="B37" s="71"/>
      <c r="C37" s="71"/>
      <c r="D37" s="70">
        <f t="shared" si="3"/>
        <v>0</v>
      </c>
      <c r="E37" s="71"/>
      <c r="F37" s="70">
        <f t="shared" si="4"/>
        <v>0</v>
      </c>
      <c r="G37" s="70">
        <f t="shared" si="11"/>
        <v>0</v>
      </c>
      <c r="H37" s="71"/>
      <c r="I37" s="71"/>
      <c r="J37" s="70">
        <f t="shared" si="9"/>
        <v>0</v>
      </c>
      <c r="K37" s="84" t="s">
        <v>83</v>
      </c>
      <c r="L37" s="71"/>
      <c r="M37" s="71"/>
      <c r="N37" s="80">
        <f t="shared" si="1"/>
        <v>0</v>
      </c>
      <c r="O37" s="71"/>
      <c r="P37" s="71"/>
      <c r="Q37" s="71"/>
      <c r="R37" s="71"/>
      <c r="S37" s="70">
        <f t="shared" si="12"/>
        <v>0</v>
      </c>
      <c r="T37" s="71"/>
      <c r="U37" s="71"/>
      <c r="V37" s="70">
        <f t="shared" si="5"/>
        <v>0</v>
      </c>
      <c r="W37" s="89">
        <v>0</v>
      </c>
      <c r="X37" s="50"/>
      <c r="Z37" s="94">
        <f t="shared" si="6"/>
        <v>0</v>
      </c>
    </row>
    <row r="38" ht="40" customHeight="1" spans="1:26">
      <c r="A38" s="73"/>
      <c r="B38" s="71"/>
      <c r="C38" s="71"/>
      <c r="D38" s="70">
        <f t="shared" si="3"/>
        <v>0</v>
      </c>
      <c r="E38" s="71"/>
      <c r="F38" s="70">
        <f t="shared" si="4"/>
        <v>0</v>
      </c>
      <c r="G38" s="70">
        <f t="shared" si="11"/>
        <v>0</v>
      </c>
      <c r="H38" s="71"/>
      <c r="I38" s="71"/>
      <c r="J38" s="70">
        <f t="shared" si="9"/>
        <v>0</v>
      </c>
      <c r="K38" s="84" t="s">
        <v>84</v>
      </c>
      <c r="L38" s="71"/>
      <c r="M38" s="71"/>
      <c r="N38" s="80">
        <f t="shared" si="1"/>
        <v>0</v>
      </c>
      <c r="O38" s="71"/>
      <c r="P38" s="71"/>
      <c r="Q38" s="71"/>
      <c r="R38" s="71"/>
      <c r="S38" s="70">
        <f t="shared" si="12"/>
        <v>0</v>
      </c>
      <c r="T38" s="71"/>
      <c r="U38" s="71"/>
      <c r="V38" s="70">
        <f t="shared" si="5"/>
        <v>0</v>
      </c>
      <c r="W38" s="89">
        <v>0</v>
      </c>
      <c r="X38" s="50"/>
      <c r="Z38" s="94">
        <f t="shared" si="6"/>
        <v>0</v>
      </c>
    </row>
    <row r="39" ht="40" customHeight="1" spans="1:26">
      <c r="A39" s="73"/>
      <c r="B39" s="71"/>
      <c r="C39" s="71"/>
      <c r="D39" s="70">
        <f t="shared" si="3"/>
        <v>0</v>
      </c>
      <c r="E39" s="71"/>
      <c r="F39" s="70">
        <f t="shared" si="4"/>
        <v>0</v>
      </c>
      <c r="G39" s="70">
        <f t="shared" si="11"/>
        <v>0</v>
      </c>
      <c r="H39" s="71"/>
      <c r="I39" s="71"/>
      <c r="J39" s="70">
        <f t="shared" si="9"/>
        <v>0</v>
      </c>
      <c r="K39" s="81" t="s">
        <v>85</v>
      </c>
      <c r="L39" s="70">
        <f t="shared" ref="L39:Q39" si="13">L40+L53+L57+L58+L64+L68+L72+L77+L83</f>
        <v>205113.3</v>
      </c>
      <c r="M39" s="70">
        <f t="shared" si="13"/>
        <v>72900</v>
      </c>
      <c r="N39" s="82">
        <f t="shared" si="1"/>
        <v>278013.3</v>
      </c>
      <c r="O39" s="70">
        <f t="shared" ref="O39:O46" si="14">P39-Q39</f>
        <v>-2210.699894</v>
      </c>
      <c r="P39" s="70">
        <f>P40+P53+P57+P58+P64+P68+P72+P77+P83</f>
        <v>51341.027218</v>
      </c>
      <c r="Q39" s="70">
        <f t="shared" si="13"/>
        <v>53551.727112</v>
      </c>
      <c r="R39" s="70">
        <f t="shared" ref="R39:R67" si="15">N39+O39</f>
        <v>275802.600106</v>
      </c>
      <c r="S39" s="70">
        <f t="shared" si="12"/>
        <v>-55401.963</v>
      </c>
      <c r="T39" s="70">
        <f>T40+T53+T57+T58+T64+T68+T72+T77+T83</f>
        <v>0</v>
      </c>
      <c r="U39" s="70">
        <f>U40+U53+U57+U58+U64+U68+U72+U77+U83</f>
        <v>55401.963</v>
      </c>
      <c r="V39" s="70">
        <f t="shared" si="5"/>
        <v>220400.637106</v>
      </c>
      <c r="W39" s="89">
        <v>177562.694087</v>
      </c>
      <c r="X39" s="90" t="s">
        <v>86</v>
      </c>
      <c r="Y39" s="52">
        <v>1775626940.87</v>
      </c>
      <c r="Z39" s="94">
        <f t="shared" si="6"/>
        <v>177562.694087</v>
      </c>
    </row>
    <row r="40" ht="40" customHeight="1" spans="1:26">
      <c r="A40" s="73"/>
      <c r="B40" s="71"/>
      <c r="C40" s="71"/>
      <c r="D40" s="70">
        <f t="shared" si="3"/>
        <v>0</v>
      </c>
      <c r="E40" s="71"/>
      <c r="F40" s="70">
        <f t="shared" si="4"/>
        <v>0</v>
      </c>
      <c r="G40" s="70">
        <f t="shared" si="11"/>
        <v>0</v>
      </c>
      <c r="H40" s="71"/>
      <c r="I40" s="71"/>
      <c r="J40" s="70">
        <f t="shared" si="9"/>
        <v>0</v>
      </c>
      <c r="K40" s="81" t="s">
        <v>87</v>
      </c>
      <c r="L40" s="70">
        <f t="shared" ref="L40:Q40" si="16">SUM(L41:L52)</f>
        <v>196752.95</v>
      </c>
      <c r="M40" s="70">
        <f t="shared" si="16"/>
        <v>72900</v>
      </c>
      <c r="N40" s="82">
        <f t="shared" si="1"/>
        <v>269652.95</v>
      </c>
      <c r="O40" s="70">
        <f t="shared" si="14"/>
        <v>-10210.699894</v>
      </c>
      <c r="P40" s="70">
        <f t="shared" si="16"/>
        <v>43195.283385</v>
      </c>
      <c r="Q40" s="70">
        <f t="shared" si="16"/>
        <v>53405.983279</v>
      </c>
      <c r="R40" s="70">
        <f t="shared" si="15"/>
        <v>259442.250106</v>
      </c>
      <c r="S40" s="70">
        <f t="shared" si="12"/>
        <v>-52435.243</v>
      </c>
      <c r="T40" s="70">
        <f>SUM(T41:T52)</f>
        <v>0</v>
      </c>
      <c r="U40" s="70">
        <f>SUM(U41:U52)</f>
        <v>52435.243</v>
      </c>
      <c r="V40" s="70">
        <f t="shared" si="5"/>
        <v>207007.007106</v>
      </c>
      <c r="W40" s="89">
        <v>175581.517935</v>
      </c>
      <c r="X40" s="90" t="s">
        <v>88</v>
      </c>
      <c r="Y40" s="52">
        <v>1755815179.35</v>
      </c>
      <c r="Z40" s="94">
        <f t="shared" ref="Z40:Z71" si="17">Y40/10000</f>
        <v>175581.517935</v>
      </c>
    </row>
    <row r="41" s="48" customFormat="1" ht="40" customHeight="1" spans="1:26">
      <c r="A41" s="73"/>
      <c r="B41" s="71"/>
      <c r="C41" s="71"/>
      <c r="D41" s="70">
        <f t="shared" si="3"/>
        <v>0</v>
      </c>
      <c r="E41" s="71"/>
      <c r="F41" s="70">
        <f t="shared" si="4"/>
        <v>0</v>
      </c>
      <c r="G41" s="70">
        <f t="shared" si="11"/>
        <v>0</v>
      </c>
      <c r="H41" s="71"/>
      <c r="I41" s="71"/>
      <c r="J41" s="70">
        <f t="shared" si="9"/>
        <v>0</v>
      </c>
      <c r="K41" s="84" t="s">
        <v>89</v>
      </c>
      <c r="L41" s="71">
        <v>52667.6</v>
      </c>
      <c r="M41" s="71">
        <v>14400</v>
      </c>
      <c r="N41" s="80">
        <f t="shared" si="1"/>
        <v>67067.6</v>
      </c>
      <c r="O41" s="71">
        <f t="shared" si="14"/>
        <v>-9445.702394</v>
      </c>
      <c r="P41" s="71">
        <f>21259.39+502.664646+226.187516</f>
        <v>21988.242162</v>
      </c>
      <c r="Q41" s="71">
        <f>30705.092394+502.664646+226.187516</f>
        <v>31433.944556</v>
      </c>
      <c r="R41" s="71">
        <f t="shared" si="15"/>
        <v>57621.897606</v>
      </c>
      <c r="S41" s="71">
        <f t="shared" si="12"/>
        <v>-13000</v>
      </c>
      <c r="T41" s="71"/>
      <c r="U41" s="71">
        <v>13000</v>
      </c>
      <c r="V41" s="71">
        <f t="shared" si="5"/>
        <v>44621.897606</v>
      </c>
      <c r="W41" s="89">
        <v>37955.056949</v>
      </c>
      <c r="X41" s="50" t="s">
        <v>90</v>
      </c>
      <c r="Y41" s="52">
        <v>379550569.49</v>
      </c>
      <c r="Z41" s="94">
        <f t="shared" si="17"/>
        <v>37955.056949</v>
      </c>
    </row>
    <row r="42" s="48" customFormat="1" ht="40" customHeight="1" spans="1:26">
      <c r="A42" s="73"/>
      <c r="B42" s="71"/>
      <c r="C42" s="71"/>
      <c r="D42" s="70">
        <f t="shared" si="3"/>
        <v>0</v>
      </c>
      <c r="E42" s="71"/>
      <c r="F42" s="70">
        <f t="shared" si="4"/>
        <v>0</v>
      </c>
      <c r="G42" s="70">
        <f t="shared" si="11"/>
        <v>0</v>
      </c>
      <c r="H42" s="71"/>
      <c r="I42" s="71"/>
      <c r="J42" s="70">
        <f t="shared" si="9"/>
        <v>0</v>
      </c>
      <c r="K42" s="84" t="s">
        <v>91</v>
      </c>
      <c r="L42" s="71">
        <v>300</v>
      </c>
      <c r="M42" s="71"/>
      <c r="N42" s="80">
        <f t="shared" si="1"/>
        <v>300</v>
      </c>
      <c r="O42" s="71">
        <f t="shared" si="14"/>
        <v>234.4</v>
      </c>
      <c r="P42" s="71">
        <v>234.4</v>
      </c>
      <c r="Q42" s="71"/>
      <c r="R42" s="71">
        <f t="shared" si="15"/>
        <v>534.4</v>
      </c>
      <c r="S42" s="71">
        <f t="shared" si="12"/>
        <v>-300</v>
      </c>
      <c r="T42" s="71"/>
      <c r="U42" s="71">
        <v>300</v>
      </c>
      <c r="V42" s="71">
        <f t="shared" si="5"/>
        <v>234.4</v>
      </c>
      <c r="W42" s="89">
        <v>136</v>
      </c>
      <c r="X42" s="50" t="s">
        <v>92</v>
      </c>
      <c r="Y42" s="52">
        <v>1360000</v>
      </c>
      <c r="Z42" s="94">
        <f t="shared" si="17"/>
        <v>136</v>
      </c>
    </row>
    <row r="43" ht="40" customHeight="1" spans="1:26">
      <c r="A43" s="73"/>
      <c r="B43" s="71"/>
      <c r="C43" s="71"/>
      <c r="D43" s="70">
        <f t="shared" si="3"/>
        <v>0</v>
      </c>
      <c r="E43" s="71"/>
      <c r="F43" s="70">
        <f t="shared" si="4"/>
        <v>0</v>
      </c>
      <c r="G43" s="70">
        <f t="shared" si="11"/>
        <v>0</v>
      </c>
      <c r="H43" s="71"/>
      <c r="I43" s="71"/>
      <c r="J43" s="70">
        <f t="shared" si="9"/>
        <v>0</v>
      </c>
      <c r="K43" s="84" t="s">
        <v>93</v>
      </c>
      <c r="L43" s="71">
        <v>16676.58</v>
      </c>
      <c r="M43" s="71">
        <v>47500</v>
      </c>
      <c r="N43" s="80">
        <f t="shared" si="1"/>
        <v>64176.58</v>
      </c>
      <c r="O43" s="71">
        <f t="shared" si="14"/>
        <v>0</v>
      </c>
      <c r="P43" s="71">
        <v>920.261172</v>
      </c>
      <c r="Q43" s="71">
        <v>920.261172</v>
      </c>
      <c r="R43" s="71">
        <f t="shared" si="15"/>
        <v>64176.58</v>
      </c>
      <c r="S43" s="71">
        <f t="shared" si="12"/>
        <v>-9000</v>
      </c>
      <c r="T43" s="71"/>
      <c r="U43" s="71">
        <v>9000</v>
      </c>
      <c r="V43" s="71">
        <f t="shared" si="5"/>
        <v>55176.58</v>
      </c>
      <c r="W43" s="89">
        <v>48647.005529</v>
      </c>
      <c r="X43" s="50" t="s">
        <v>94</v>
      </c>
      <c r="Y43" s="52">
        <v>486470055.29</v>
      </c>
      <c r="Z43" s="94">
        <f t="shared" si="17"/>
        <v>48647.005529</v>
      </c>
    </row>
    <row r="44" ht="40" customHeight="1" spans="1:26">
      <c r="A44" s="73"/>
      <c r="B44" s="71"/>
      <c r="C44" s="71"/>
      <c r="D44" s="70">
        <f t="shared" si="3"/>
        <v>0</v>
      </c>
      <c r="E44" s="71"/>
      <c r="F44" s="70">
        <f t="shared" si="4"/>
        <v>0</v>
      </c>
      <c r="G44" s="70">
        <f t="shared" si="11"/>
        <v>0</v>
      </c>
      <c r="H44" s="71"/>
      <c r="I44" s="71"/>
      <c r="J44" s="70">
        <f t="shared" si="9"/>
        <v>0</v>
      </c>
      <c r="K44" s="84" t="s">
        <v>95</v>
      </c>
      <c r="L44" s="71">
        <v>4402.4</v>
      </c>
      <c r="M44" s="71"/>
      <c r="N44" s="80">
        <f t="shared" si="1"/>
        <v>4402.4</v>
      </c>
      <c r="O44" s="71">
        <f t="shared" si="14"/>
        <v>9235</v>
      </c>
      <c r="P44" s="71">
        <f>11063.540251+5+18.5</f>
        <v>11087.040251</v>
      </c>
      <c r="Q44" s="71">
        <f>1828.540251+5+18.5</f>
        <v>1852.040251</v>
      </c>
      <c r="R44" s="71">
        <f t="shared" si="15"/>
        <v>13637.4</v>
      </c>
      <c r="S44" s="71">
        <f t="shared" si="12"/>
        <v>-10522</v>
      </c>
      <c r="T44" s="71"/>
      <c r="U44" s="71">
        <v>10522</v>
      </c>
      <c r="V44" s="71">
        <f t="shared" si="5"/>
        <v>3115.4</v>
      </c>
      <c r="W44" s="89">
        <v>3047.979236</v>
      </c>
      <c r="X44" s="50" t="s">
        <v>96</v>
      </c>
      <c r="Y44" s="52">
        <v>30479792.36</v>
      </c>
      <c r="Z44" s="94">
        <f t="shared" si="17"/>
        <v>3047.979236</v>
      </c>
    </row>
    <row r="45" ht="40" customHeight="1" spans="1:26">
      <c r="A45" s="73"/>
      <c r="B45" s="71"/>
      <c r="C45" s="71"/>
      <c r="D45" s="70">
        <f t="shared" si="3"/>
        <v>0</v>
      </c>
      <c r="E45" s="71"/>
      <c r="F45" s="70">
        <f t="shared" si="4"/>
        <v>0</v>
      </c>
      <c r="G45" s="70">
        <f t="shared" si="11"/>
        <v>0</v>
      </c>
      <c r="H45" s="71"/>
      <c r="I45" s="71"/>
      <c r="J45" s="70">
        <f t="shared" si="9"/>
        <v>0</v>
      </c>
      <c r="K45" s="84" t="s">
        <v>97</v>
      </c>
      <c r="L45" s="71">
        <v>12345</v>
      </c>
      <c r="M45" s="71"/>
      <c r="N45" s="80">
        <f t="shared" si="1"/>
        <v>12345</v>
      </c>
      <c r="O45" s="71">
        <f t="shared" si="14"/>
        <v>-10000</v>
      </c>
      <c r="P45" s="71">
        <f>189.9+108.9</f>
        <v>298.8</v>
      </c>
      <c r="Q45" s="71">
        <f>10189.9+108.9</f>
        <v>10298.8</v>
      </c>
      <c r="R45" s="71">
        <f t="shared" si="15"/>
        <v>2345</v>
      </c>
      <c r="S45" s="71">
        <f t="shared" si="12"/>
        <v>-2299.1</v>
      </c>
      <c r="T45" s="71"/>
      <c r="U45" s="71">
        <v>2299.1</v>
      </c>
      <c r="V45" s="71">
        <f t="shared" si="5"/>
        <v>45.9000000000001</v>
      </c>
      <c r="W45" s="89">
        <v>45.9</v>
      </c>
      <c r="X45" s="50" t="s">
        <v>98</v>
      </c>
      <c r="Y45" s="52">
        <v>459000</v>
      </c>
      <c r="Z45" s="94">
        <f t="shared" si="17"/>
        <v>45.9</v>
      </c>
    </row>
    <row r="46" ht="40" customHeight="1" spans="1:26">
      <c r="A46" s="73"/>
      <c r="B46" s="71"/>
      <c r="C46" s="71"/>
      <c r="D46" s="70">
        <f t="shared" si="3"/>
        <v>0</v>
      </c>
      <c r="E46" s="71"/>
      <c r="F46" s="70">
        <f t="shared" si="4"/>
        <v>0</v>
      </c>
      <c r="G46" s="70">
        <f t="shared" ref="G46:G77" si="18">H46-I46</f>
        <v>0</v>
      </c>
      <c r="H46" s="71"/>
      <c r="I46" s="71"/>
      <c r="J46" s="70">
        <f t="shared" ref="J46:J77" si="19">F46+G46</f>
        <v>0</v>
      </c>
      <c r="K46" s="84" t="s">
        <v>99</v>
      </c>
      <c r="L46" s="71">
        <v>1689.76</v>
      </c>
      <c r="M46" s="71"/>
      <c r="N46" s="80">
        <f t="shared" si="1"/>
        <v>1689.76</v>
      </c>
      <c r="O46" s="71">
        <f t="shared" si="14"/>
        <v>-234.3975</v>
      </c>
      <c r="P46" s="71">
        <v>161.0198</v>
      </c>
      <c r="Q46" s="71">
        <v>395.4173</v>
      </c>
      <c r="R46" s="71">
        <f t="shared" si="15"/>
        <v>1455.3625</v>
      </c>
      <c r="S46" s="71">
        <f t="shared" si="12"/>
        <v>0</v>
      </c>
      <c r="T46" s="71"/>
      <c r="U46" s="71"/>
      <c r="V46" s="71">
        <f t="shared" si="5"/>
        <v>1455.3625</v>
      </c>
      <c r="W46" s="89">
        <v>699.424593</v>
      </c>
      <c r="X46" s="50" t="s">
        <v>100</v>
      </c>
      <c r="Y46" s="52">
        <v>6994245.93</v>
      </c>
      <c r="Z46" s="94">
        <f t="shared" si="17"/>
        <v>699.424593</v>
      </c>
    </row>
    <row r="47" ht="40" customHeight="1" spans="1:26">
      <c r="A47" s="73"/>
      <c r="B47" s="71"/>
      <c r="C47" s="71"/>
      <c r="D47" s="70">
        <f t="shared" si="3"/>
        <v>0</v>
      </c>
      <c r="E47" s="71"/>
      <c r="F47" s="70">
        <f t="shared" si="4"/>
        <v>0</v>
      </c>
      <c r="G47" s="70">
        <f t="shared" si="18"/>
        <v>0</v>
      </c>
      <c r="H47" s="71"/>
      <c r="I47" s="71"/>
      <c r="J47" s="70">
        <f t="shared" si="19"/>
        <v>0</v>
      </c>
      <c r="K47" s="84" t="s">
        <v>101</v>
      </c>
      <c r="L47" s="71"/>
      <c r="M47" s="71"/>
      <c r="N47" s="80">
        <f t="shared" si="1"/>
        <v>0</v>
      </c>
      <c r="O47" s="71"/>
      <c r="P47" s="71"/>
      <c r="Q47" s="71"/>
      <c r="R47" s="71">
        <f t="shared" si="15"/>
        <v>0</v>
      </c>
      <c r="S47" s="71">
        <f t="shared" si="12"/>
        <v>0</v>
      </c>
      <c r="T47" s="71"/>
      <c r="U47" s="71"/>
      <c r="V47" s="71">
        <f t="shared" si="5"/>
        <v>0</v>
      </c>
      <c r="W47" s="89">
        <v>0</v>
      </c>
      <c r="X47" s="50"/>
      <c r="Z47" s="94">
        <f t="shared" si="17"/>
        <v>0</v>
      </c>
    </row>
    <row r="48" ht="40" customHeight="1" spans="1:26">
      <c r="A48" s="73"/>
      <c r="B48" s="71"/>
      <c r="C48" s="71"/>
      <c r="D48" s="70">
        <f t="shared" si="3"/>
        <v>0</v>
      </c>
      <c r="E48" s="71"/>
      <c r="F48" s="70">
        <f t="shared" si="4"/>
        <v>0</v>
      </c>
      <c r="G48" s="70">
        <f t="shared" si="18"/>
        <v>0</v>
      </c>
      <c r="H48" s="71"/>
      <c r="I48" s="71"/>
      <c r="J48" s="70">
        <f t="shared" si="19"/>
        <v>0</v>
      </c>
      <c r="K48" s="84" t="s">
        <v>102</v>
      </c>
      <c r="L48" s="71">
        <v>200</v>
      </c>
      <c r="M48" s="71"/>
      <c r="N48" s="80">
        <f t="shared" si="1"/>
        <v>200</v>
      </c>
      <c r="O48" s="71"/>
      <c r="P48" s="71"/>
      <c r="Q48" s="71"/>
      <c r="R48" s="71">
        <f t="shared" si="15"/>
        <v>200</v>
      </c>
      <c r="S48" s="71">
        <f t="shared" si="12"/>
        <v>-200</v>
      </c>
      <c r="T48" s="71"/>
      <c r="U48" s="71">
        <v>200</v>
      </c>
      <c r="V48" s="71">
        <f t="shared" si="5"/>
        <v>0</v>
      </c>
      <c r="W48" s="89">
        <v>0</v>
      </c>
      <c r="X48" s="50"/>
      <c r="Z48" s="94">
        <f t="shared" si="17"/>
        <v>0</v>
      </c>
    </row>
    <row r="49" ht="40" customHeight="1" spans="1:26">
      <c r="A49" s="73"/>
      <c r="B49" s="71"/>
      <c r="C49" s="71"/>
      <c r="D49" s="70">
        <f t="shared" si="3"/>
        <v>0</v>
      </c>
      <c r="E49" s="71"/>
      <c r="F49" s="70">
        <f t="shared" si="4"/>
        <v>0</v>
      </c>
      <c r="G49" s="70">
        <f t="shared" si="18"/>
        <v>0</v>
      </c>
      <c r="H49" s="71"/>
      <c r="I49" s="71"/>
      <c r="J49" s="70">
        <f t="shared" si="19"/>
        <v>0</v>
      </c>
      <c r="K49" s="84" t="s">
        <v>103</v>
      </c>
      <c r="L49" s="71"/>
      <c r="M49" s="71"/>
      <c r="N49" s="80">
        <f t="shared" si="1"/>
        <v>0</v>
      </c>
      <c r="O49" s="71"/>
      <c r="P49" s="71"/>
      <c r="Q49" s="71"/>
      <c r="R49" s="71">
        <f t="shared" si="15"/>
        <v>0</v>
      </c>
      <c r="S49" s="71">
        <f t="shared" si="12"/>
        <v>0</v>
      </c>
      <c r="T49" s="71"/>
      <c r="U49" s="71"/>
      <c r="V49" s="71">
        <f t="shared" si="5"/>
        <v>0</v>
      </c>
      <c r="W49" s="89">
        <v>0</v>
      </c>
      <c r="X49" s="50"/>
      <c r="Z49" s="94">
        <f t="shared" si="17"/>
        <v>0</v>
      </c>
    </row>
    <row r="50" ht="40" customHeight="1" spans="1:26">
      <c r="A50" s="73"/>
      <c r="B50" s="71"/>
      <c r="C50" s="71"/>
      <c r="D50" s="70">
        <f t="shared" si="3"/>
        <v>0</v>
      </c>
      <c r="E50" s="71"/>
      <c r="F50" s="70">
        <f t="shared" si="4"/>
        <v>0</v>
      </c>
      <c r="G50" s="70">
        <f t="shared" si="18"/>
        <v>0</v>
      </c>
      <c r="H50" s="71"/>
      <c r="I50" s="71"/>
      <c r="J50" s="70">
        <f t="shared" si="19"/>
        <v>0</v>
      </c>
      <c r="K50" s="84" t="s">
        <v>104</v>
      </c>
      <c r="L50" s="71">
        <v>200</v>
      </c>
      <c r="M50" s="71"/>
      <c r="N50" s="80">
        <f t="shared" si="1"/>
        <v>200</v>
      </c>
      <c r="O50" s="71"/>
      <c r="P50" s="71"/>
      <c r="Q50" s="71"/>
      <c r="R50" s="71">
        <f t="shared" si="15"/>
        <v>200</v>
      </c>
      <c r="S50" s="71">
        <f t="shared" si="12"/>
        <v>-200</v>
      </c>
      <c r="T50" s="71"/>
      <c r="U50" s="71">
        <v>200</v>
      </c>
      <c r="V50" s="71">
        <f t="shared" si="5"/>
        <v>0</v>
      </c>
      <c r="W50" s="89">
        <v>0</v>
      </c>
      <c r="X50" s="50"/>
      <c r="Z50" s="94">
        <f t="shared" si="17"/>
        <v>0</v>
      </c>
    </row>
    <row r="51" ht="40" customHeight="1" spans="1:26">
      <c r="A51" s="73"/>
      <c r="B51" s="71"/>
      <c r="C51" s="71"/>
      <c r="D51" s="70">
        <f t="shared" si="3"/>
        <v>0</v>
      </c>
      <c r="E51" s="71"/>
      <c r="F51" s="70">
        <f t="shared" si="4"/>
        <v>0</v>
      </c>
      <c r="G51" s="70">
        <f t="shared" si="18"/>
        <v>0</v>
      </c>
      <c r="H51" s="71"/>
      <c r="I51" s="71"/>
      <c r="J51" s="70">
        <f t="shared" si="19"/>
        <v>0</v>
      </c>
      <c r="K51" s="84" t="s">
        <v>105</v>
      </c>
      <c r="L51" s="71"/>
      <c r="M51" s="71"/>
      <c r="N51" s="80">
        <f t="shared" si="1"/>
        <v>0</v>
      </c>
      <c r="O51" s="71"/>
      <c r="P51" s="71"/>
      <c r="Q51" s="71"/>
      <c r="R51" s="71">
        <f t="shared" si="15"/>
        <v>0</v>
      </c>
      <c r="S51" s="71">
        <f t="shared" si="12"/>
        <v>0</v>
      </c>
      <c r="T51" s="71"/>
      <c r="U51" s="71"/>
      <c r="V51" s="71">
        <f t="shared" si="5"/>
        <v>0</v>
      </c>
      <c r="W51" s="89">
        <v>0</v>
      </c>
      <c r="X51" s="50"/>
      <c r="Z51" s="94">
        <f t="shared" si="17"/>
        <v>0</v>
      </c>
    </row>
    <row r="52" ht="40" customHeight="1" spans="1:26">
      <c r="A52" s="73"/>
      <c r="B52" s="71"/>
      <c r="C52" s="71"/>
      <c r="D52" s="70">
        <f t="shared" si="3"/>
        <v>0</v>
      </c>
      <c r="E52" s="71"/>
      <c r="F52" s="70">
        <f t="shared" si="4"/>
        <v>0</v>
      </c>
      <c r="G52" s="70">
        <f t="shared" si="18"/>
        <v>0</v>
      </c>
      <c r="H52" s="71"/>
      <c r="I52" s="71"/>
      <c r="J52" s="70">
        <f t="shared" si="19"/>
        <v>0</v>
      </c>
      <c r="K52" s="84" t="s">
        <v>106</v>
      </c>
      <c r="L52" s="71">
        <v>108271.61</v>
      </c>
      <c r="M52" s="71">
        <v>11000</v>
      </c>
      <c r="N52" s="80">
        <f t="shared" si="1"/>
        <v>119271.61</v>
      </c>
      <c r="O52" s="71">
        <f t="shared" ref="O52:O55" si="20">P52-Q52</f>
        <v>0</v>
      </c>
      <c r="P52" s="71">
        <v>8505.52</v>
      </c>
      <c r="Q52" s="71">
        <v>8505.52</v>
      </c>
      <c r="R52" s="71">
        <f t="shared" si="15"/>
        <v>119271.61</v>
      </c>
      <c r="S52" s="71">
        <f t="shared" si="12"/>
        <v>-16914.143</v>
      </c>
      <c r="T52" s="71"/>
      <c r="U52" s="71">
        <v>16914.143</v>
      </c>
      <c r="V52" s="71">
        <f t="shared" si="5"/>
        <v>102357.467</v>
      </c>
      <c r="W52" s="89">
        <v>85050.151628</v>
      </c>
      <c r="X52" s="50" t="s">
        <v>107</v>
      </c>
      <c r="Y52" s="52">
        <v>850501516.28</v>
      </c>
      <c r="Z52" s="94">
        <f t="shared" si="17"/>
        <v>85050.151628</v>
      </c>
    </row>
    <row r="53" ht="40" customHeight="1" spans="1:26">
      <c r="A53" s="73"/>
      <c r="B53" s="71"/>
      <c r="C53" s="71"/>
      <c r="D53" s="70">
        <f t="shared" si="3"/>
        <v>0</v>
      </c>
      <c r="E53" s="71"/>
      <c r="F53" s="70">
        <f t="shared" si="4"/>
        <v>0</v>
      </c>
      <c r="G53" s="70">
        <f t="shared" si="18"/>
        <v>0</v>
      </c>
      <c r="H53" s="71"/>
      <c r="I53" s="71"/>
      <c r="J53" s="70">
        <f t="shared" si="19"/>
        <v>0</v>
      </c>
      <c r="K53" s="81" t="s">
        <v>108</v>
      </c>
      <c r="L53" s="70">
        <f>SUM(L54:L56)</f>
        <v>900</v>
      </c>
      <c r="M53" s="70"/>
      <c r="N53" s="82">
        <f t="shared" si="1"/>
        <v>900</v>
      </c>
      <c r="O53" s="70">
        <f t="shared" si="20"/>
        <v>0</v>
      </c>
      <c r="P53" s="70">
        <f>SUM(P54:P56)</f>
        <v>0</v>
      </c>
      <c r="Q53" s="70"/>
      <c r="R53" s="70">
        <f t="shared" si="15"/>
        <v>900</v>
      </c>
      <c r="S53" s="70">
        <f t="shared" si="12"/>
        <v>0</v>
      </c>
      <c r="T53" s="70"/>
      <c r="U53" s="70"/>
      <c r="V53" s="70">
        <f t="shared" si="5"/>
        <v>900</v>
      </c>
      <c r="W53" s="89">
        <v>0</v>
      </c>
      <c r="X53" s="50"/>
      <c r="Z53" s="94">
        <f t="shared" si="17"/>
        <v>0</v>
      </c>
    </row>
    <row r="54" ht="40" customHeight="1" spans="1:26">
      <c r="A54" s="73"/>
      <c r="B54" s="71"/>
      <c r="C54" s="71"/>
      <c r="D54" s="70">
        <f t="shared" si="3"/>
        <v>0</v>
      </c>
      <c r="E54" s="71"/>
      <c r="F54" s="70">
        <f t="shared" si="4"/>
        <v>0</v>
      </c>
      <c r="G54" s="70">
        <f t="shared" si="18"/>
        <v>0</v>
      </c>
      <c r="H54" s="71"/>
      <c r="I54" s="71"/>
      <c r="J54" s="70">
        <f t="shared" si="19"/>
        <v>0</v>
      </c>
      <c r="K54" s="84" t="s">
        <v>89</v>
      </c>
      <c r="L54" s="71"/>
      <c r="M54" s="71"/>
      <c r="N54" s="80">
        <f t="shared" si="1"/>
        <v>0</v>
      </c>
      <c r="O54" s="71"/>
      <c r="P54" s="71"/>
      <c r="Q54" s="71"/>
      <c r="R54" s="71">
        <f t="shared" si="15"/>
        <v>0</v>
      </c>
      <c r="S54" s="70">
        <f t="shared" si="12"/>
        <v>0</v>
      </c>
      <c r="T54" s="71"/>
      <c r="U54" s="71"/>
      <c r="V54" s="70">
        <f t="shared" si="5"/>
        <v>0</v>
      </c>
      <c r="W54" s="89">
        <v>0</v>
      </c>
      <c r="X54" s="50"/>
      <c r="Z54" s="94">
        <f t="shared" si="17"/>
        <v>0</v>
      </c>
    </row>
    <row r="55" ht="40" customHeight="1" spans="1:26">
      <c r="A55" s="73"/>
      <c r="B55" s="71"/>
      <c r="C55" s="71"/>
      <c r="D55" s="70">
        <f t="shared" si="3"/>
        <v>0</v>
      </c>
      <c r="E55" s="71"/>
      <c r="F55" s="70">
        <f t="shared" si="4"/>
        <v>0</v>
      </c>
      <c r="G55" s="70">
        <f t="shared" si="18"/>
        <v>0</v>
      </c>
      <c r="H55" s="71"/>
      <c r="I55" s="71"/>
      <c r="J55" s="70">
        <f t="shared" si="19"/>
        <v>0</v>
      </c>
      <c r="K55" s="84" t="s">
        <v>91</v>
      </c>
      <c r="L55" s="71"/>
      <c r="M55" s="71"/>
      <c r="N55" s="80">
        <f t="shared" si="1"/>
        <v>0</v>
      </c>
      <c r="O55" s="71"/>
      <c r="P55" s="71"/>
      <c r="Q55" s="71"/>
      <c r="R55" s="71">
        <f t="shared" si="15"/>
        <v>0</v>
      </c>
      <c r="S55" s="70">
        <f t="shared" si="12"/>
        <v>0</v>
      </c>
      <c r="T55" s="71"/>
      <c r="U55" s="71"/>
      <c r="V55" s="70">
        <f t="shared" si="5"/>
        <v>0</v>
      </c>
      <c r="W55" s="89">
        <v>0</v>
      </c>
      <c r="X55" s="50"/>
      <c r="Z55" s="94">
        <f t="shared" si="17"/>
        <v>0</v>
      </c>
    </row>
    <row r="56" ht="40" customHeight="1" spans="1:26">
      <c r="A56" s="73"/>
      <c r="B56" s="71"/>
      <c r="C56" s="71"/>
      <c r="D56" s="70">
        <f t="shared" si="3"/>
        <v>0</v>
      </c>
      <c r="E56" s="71"/>
      <c r="F56" s="70">
        <f t="shared" si="4"/>
        <v>0</v>
      </c>
      <c r="G56" s="70">
        <f t="shared" si="18"/>
        <v>0</v>
      </c>
      <c r="H56" s="71"/>
      <c r="I56" s="71"/>
      <c r="J56" s="70">
        <f t="shared" si="19"/>
        <v>0</v>
      </c>
      <c r="K56" s="84" t="s">
        <v>109</v>
      </c>
      <c r="L56" s="71">
        <v>900</v>
      </c>
      <c r="M56" s="71"/>
      <c r="N56" s="80">
        <f t="shared" si="1"/>
        <v>900</v>
      </c>
      <c r="O56" s="71"/>
      <c r="P56" s="71"/>
      <c r="Q56" s="71"/>
      <c r="R56" s="71">
        <f t="shared" si="15"/>
        <v>900</v>
      </c>
      <c r="S56" s="70">
        <f t="shared" si="12"/>
        <v>0</v>
      </c>
      <c r="T56" s="71"/>
      <c r="U56" s="71"/>
      <c r="V56" s="70">
        <f t="shared" si="5"/>
        <v>900</v>
      </c>
      <c r="W56" s="89">
        <v>0</v>
      </c>
      <c r="X56" s="50"/>
      <c r="Z56" s="94">
        <f t="shared" si="17"/>
        <v>0</v>
      </c>
    </row>
    <row r="57" ht="40" customHeight="1" spans="1:26">
      <c r="A57" s="73"/>
      <c r="B57" s="71"/>
      <c r="C57" s="71"/>
      <c r="D57" s="70">
        <f t="shared" si="3"/>
        <v>0</v>
      </c>
      <c r="E57" s="71"/>
      <c r="F57" s="70">
        <f t="shared" si="4"/>
        <v>0</v>
      </c>
      <c r="G57" s="70">
        <f t="shared" si="18"/>
        <v>0</v>
      </c>
      <c r="H57" s="71"/>
      <c r="I57" s="71"/>
      <c r="J57" s="70">
        <f t="shared" si="19"/>
        <v>0</v>
      </c>
      <c r="K57" s="81" t="s">
        <v>110</v>
      </c>
      <c r="L57" s="70">
        <v>1239.08</v>
      </c>
      <c r="M57" s="70"/>
      <c r="N57" s="82">
        <f t="shared" si="1"/>
        <v>1239.08</v>
      </c>
      <c r="O57" s="70">
        <f>P57-Q57</f>
        <v>8000</v>
      </c>
      <c r="P57" s="70">
        <v>8000</v>
      </c>
      <c r="Q57" s="70"/>
      <c r="R57" s="70">
        <f t="shared" si="15"/>
        <v>9239.08</v>
      </c>
      <c r="S57" s="70">
        <f t="shared" si="12"/>
        <v>0</v>
      </c>
      <c r="T57" s="70"/>
      <c r="U57" s="70"/>
      <c r="V57" s="70">
        <f t="shared" si="5"/>
        <v>9239.08</v>
      </c>
      <c r="W57" s="89">
        <v>415.61334</v>
      </c>
      <c r="X57" s="90" t="s">
        <v>111</v>
      </c>
      <c r="Y57" s="52">
        <v>4156133.4</v>
      </c>
      <c r="Z57" s="94">
        <f t="shared" si="17"/>
        <v>415.61334</v>
      </c>
    </row>
    <row r="58" ht="40" customHeight="1" spans="1:26">
      <c r="A58" s="73"/>
      <c r="B58" s="71"/>
      <c r="C58" s="71"/>
      <c r="D58" s="70">
        <f t="shared" si="3"/>
        <v>0</v>
      </c>
      <c r="E58" s="71"/>
      <c r="F58" s="70">
        <f t="shared" si="4"/>
        <v>0</v>
      </c>
      <c r="G58" s="70">
        <f t="shared" si="18"/>
        <v>0</v>
      </c>
      <c r="H58" s="71"/>
      <c r="I58" s="71"/>
      <c r="J58" s="70">
        <f t="shared" si="19"/>
        <v>0</v>
      </c>
      <c r="K58" s="81" t="s">
        <v>112</v>
      </c>
      <c r="L58" s="70">
        <f t="shared" ref="L58:Q58" si="21">SUM(L59:L63)</f>
        <v>5298.77</v>
      </c>
      <c r="M58" s="70"/>
      <c r="N58" s="82">
        <f t="shared" si="1"/>
        <v>5298.77</v>
      </c>
      <c r="O58" s="70">
        <f t="shared" ref="O58:O73" si="22">P58-Q58</f>
        <v>0</v>
      </c>
      <c r="P58" s="70">
        <f t="shared" si="21"/>
        <v>136.743833</v>
      </c>
      <c r="Q58" s="70">
        <f t="shared" si="21"/>
        <v>136.743833</v>
      </c>
      <c r="R58" s="70">
        <f t="shared" si="15"/>
        <v>5298.77</v>
      </c>
      <c r="S58" s="70">
        <f t="shared" si="12"/>
        <v>-2966.72</v>
      </c>
      <c r="T58" s="70"/>
      <c r="U58" s="70">
        <f>SUM(U59:U63)</f>
        <v>2966.72</v>
      </c>
      <c r="V58" s="70">
        <f t="shared" si="5"/>
        <v>2332.05</v>
      </c>
      <c r="W58" s="89">
        <v>762.761173</v>
      </c>
      <c r="X58" s="90" t="s">
        <v>113</v>
      </c>
      <c r="Y58" s="52">
        <v>7627611.73</v>
      </c>
      <c r="Z58" s="94">
        <f t="shared" si="17"/>
        <v>762.761173</v>
      </c>
    </row>
    <row r="59" ht="40" customHeight="1" spans="1:26">
      <c r="A59" s="73"/>
      <c r="B59" s="71"/>
      <c r="C59" s="71"/>
      <c r="D59" s="70">
        <f t="shared" si="3"/>
        <v>0</v>
      </c>
      <c r="E59" s="71"/>
      <c r="F59" s="70">
        <f t="shared" si="4"/>
        <v>0</v>
      </c>
      <c r="G59" s="70">
        <f t="shared" si="18"/>
        <v>0</v>
      </c>
      <c r="H59" s="71"/>
      <c r="I59" s="71"/>
      <c r="J59" s="70">
        <f t="shared" si="19"/>
        <v>0</v>
      </c>
      <c r="K59" s="84" t="s">
        <v>114</v>
      </c>
      <c r="L59" s="71">
        <v>4500</v>
      </c>
      <c r="M59" s="71"/>
      <c r="N59" s="80">
        <f t="shared" si="1"/>
        <v>4500</v>
      </c>
      <c r="O59" s="71">
        <f t="shared" si="22"/>
        <v>-2.27250000000001</v>
      </c>
      <c r="P59" s="71">
        <v>134.471333</v>
      </c>
      <c r="Q59" s="71">
        <v>136.743833</v>
      </c>
      <c r="R59" s="71">
        <f t="shared" si="15"/>
        <v>4497.7275</v>
      </c>
      <c r="S59" s="71">
        <f t="shared" si="12"/>
        <v>-2966.72</v>
      </c>
      <c r="T59" s="71"/>
      <c r="U59" s="71">
        <v>2966.72</v>
      </c>
      <c r="V59" s="71">
        <f t="shared" si="5"/>
        <v>1531.0075</v>
      </c>
      <c r="W59" s="89">
        <v>346.522873</v>
      </c>
      <c r="X59" s="50" t="s">
        <v>115</v>
      </c>
      <c r="Y59" s="52">
        <v>3465228.73</v>
      </c>
      <c r="Z59" s="94">
        <f t="shared" si="17"/>
        <v>346.522873</v>
      </c>
    </row>
    <row r="60" ht="40" customHeight="1" spans="1:26">
      <c r="A60" s="73"/>
      <c r="B60" s="71"/>
      <c r="C60" s="71"/>
      <c r="D60" s="70">
        <f t="shared" si="3"/>
        <v>0</v>
      </c>
      <c r="E60" s="71"/>
      <c r="F60" s="70">
        <f t="shared" si="4"/>
        <v>0</v>
      </c>
      <c r="G60" s="70">
        <f t="shared" si="18"/>
        <v>0</v>
      </c>
      <c r="H60" s="71"/>
      <c r="I60" s="71"/>
      <c r="J60" s="70">
        <f t="shared" si="19"/>
        <v>0</v>
      </c>
      <c r="K60" s="84" t="s">
        <v>116</v>
      </c>
      <c r="L60" s="71"/>
      <c r="M60" s="71"/>
      <c r="N60" s="80">
        <f t="shared" si="1"/>
        <v>0</v>
      </c>
      <c r="O60" s="71"/>
      <c r="P60" s="71"/>
      <c r="Q60" s="71"/>
      <c r="R60" s="71">
        <f t="shared" si="15"/>
        <v>0</v>
      </c>
      <c r="S60" s="70">
        <f t="shared" si="12"/>
        <v>0</v>
      </c>
      <c r="T60" s="71"/>
      <c r="U60" s="71"/>
      <c r="V60" s="70">
        <f t="shared" si="5"/>
        <v>0</v>
      </c>
      <c r="W60" s="89">
        <v>0</v>
      </c>
      <c r="X60" s="50"/>
      <c r="Z60" s="94">
        <f t="shared" si="17"/>
        <v>0</v>
      </c>
    </row>
    <row r="61" ht="40" customHeight="1" spans="1:26">
      <c r="A61" s="73"/>
      <c r="B61" s="71"/>
      <c r="C61" s="71"/>
      <c r="D61" s="70">
        <f t="shared" si="3"/>
        <v>0</v>
      </c>
      <c r="E61" s="71"/>
      <c r="F61" s="70">
        <f t="shared" si="4"/>
        <v>0</v>
      </c>
      <c r="G61" s="70">
        <f t="shared" si="18"/>
        <v>0</v>
      </c>
      <c r="H61" s="71"/>
      <c r="I61" s="71"/>
      <c r="J61" s="70">
        <f t="shared" si="19"/>
        <v>0</v>
      </c>
      <c r="K61" s="84" t="s">
        <v>117</v>
      </c>
      <c r="L61" s="71"/>
      <c r="M61" s="71"/>
      <c r="N61" s="80">
        <f t="shared" si="1"/>
        <v>0</v>
      </c>
      <c r="O61" s="71"/>
      <c r="P61" s="71"/>
      <c r="Q61" s="71"/>
      <c r="R61" s="71">
        <f t="shared" si="15"/>
        <v>0</v>
      </c>
      <c r="S61" s="70">
        <f t="shared" si="12"/>
        <v>0</v>
      </c>
      <c r="T61" s="71"/>
      <c r="U61" s="71"/>
      <c r="V61" s="70">
        <f t="shared" si="5"/>
        <v>0</v>
      </c>
      <c r="W61" s="89">
        <v>0</v>
      </c>
      <c r="X61" s="50"/>
      <c r="Z61" s="94">
        <f t="shared" si="17"/>
        <v>0</v>
      </c>
    </row>
    <row r="62" ht="40" customHeight="1" spans="1:26">
      <c r="A62" s="73"/>
      <c r="B62" s="71"/>
      <c r="C62" s="71"/>
      <c r="D62" s="70">
        <f t="shared" si="3"/>
        <v>0</v>
      </c>
      <c r="E62" s="71"/>
      <c r="F62" s="70">
        <f t="shared" si="4"/>
        <v>0</v>
      </c>
      <c r="G62" s="70">
        <f t="shared" si="18"/>
        <v>0</v>
      </c>
      <c r="H62" s="71"/>
      <c r="I62" s="71"/>
      <c r="J62" s="70">
        <f t="shared" si="19"/>
        <v>0</v>
      </c>
      <c r="K62" s="84" t="s">
        <v>118</v>
      </c>
      <c r="L62" s="71"/>
      <c r="M62" s="71"/>
      <c r="N62" s="80">
        <f t="shared" si="1"/>
        <v>0</v>
      </c>
      <c r="O62" s="71"/>
      <c r="P62" s="71"/>
      <c r="Q62" s="71"/>
      <c r="R62" s="71">
        <f t="shared" si="15"/>
        <v>0</v>
      </c>
      <c r="S62" s="70">
        <f t="shared" si="12"/>
        <v>0</v>
      </c>
      <c r="T62" s="71"/>
      <c r="U62" s="71"/>
      <c r="V62" s="70">
        <f t="shared" si="5"/>
        <v>0</v>
      </c>
      <c r="W62" s="89">
        <v>0</v>
      </c>
      <c r="X62" s="50"/>
      <c r="Z62" s="94">
        <f t="shared" si="17"/>
        <v>0</v>
      </c>
    </row>
    <row r="63" ht="40" customHeight="1" spans="1:26">
      <c r="A63" s="73"/>
      <c r="B63" s="71"/>
      <c r="C63" s="71"/>
      <c r="D63" s="70">
        <f t="shared" si="3"/>
        <v>0</v>
      </c>
      <c r="E63" s="71"/>
      <c r="F63" s="70">
        <f t="shared" si="4"/>
        <v>0</v>
      </c>
      <c r="G63" s="70">
        <f t="shared" si="18"/>
        <v>0</v>
      </c>
      <c r="H63" s="71"/>
      <c r="I63" s="71"/>
      <c r="J63" s="70">
        <f t="shared" si="19"/>
        <v>0</v>
      </c>
      <c r="K63" s="84" t="s">
        <v>119</v>
      </c>
      <c r="L63" s="71">
        <v>798.77</v>
      </c>
      <c r="M63" s="71"/>
      <c r="N63" s="80">
        <f t="shared" si="1"/>
        <v>798.77</v>
      </c>
      <c r="O63" s="71">
        <f t="shared" si="22"/>
        <v>2.2725</v>
      </c>
      <c r="P63" s="71">
        <v>2.2725</v>
      </c>
      <c r="Q63" s="71"/>
      <c r="R63" s="71">
        <f t="shared" si="15"/>
        <v>801.0425</v>
      </c>
      <c r="S63" s="70">
        <f t="shared" si="12"/>
        <v>0</v>
      </c>
      <c r="T63" s="71"/>
      <c r="U63" s="71"/>
      <c r="V63" s="70">
        <f t="shared" si="5"/>
        <v>801.0425</v>
      </c>
      <c r="W63" s="89">
        <v>416.2383</v>
      </c>
      <c r="X63" s="50" t="s">
        <v>120</v>
      </c>
      <c r="Y63" s="52">
        <v>4162383</v>
      </c>
      <c r="Z63" s="94">
        <f t="shared" si="17"/>
        <v>416.2383</v>
      </c>
    </row>
    <row r="64" ht="40" customHeight="1" spans="1:26">
      <c r="A64" s="73"/>
      <c r="B64" s="71"/>
      <c r="C64" s="71"/>
      <c r="D64" s="70">
        <f t="shared" si="3"/>
        <v>0</v>
      </c>
      <c r="E64" s="71"/>
      <c r="F64" s="70">
        <f t="shared" si="4"/>
        <v>0</v>
      </c>
      <c r="G64" s="70">
        <f t="shared" si="18"/>
        <v>0</v>
      </c>
      <c r="H64" s="71"/>
      <c r="I64" s="71"/>
      <c r="J64" s="70">
        <f t="shared" si="19"/>
        <v>0</v>
      </c>
      <c r="K64" s="81" t="s">
        <v>121</v>
      </c>
      <c r="L64" s="70">
        <f t="shared" ref="L64:Q64" si="23">SUM(L65:L67)</f>
        <v>922.5</v>
      </c>
      <c r="M64" s="70"/>
      <c r="N64" s="82">
        <f t="shared" si="1"/>
        <v>922.5</v>
      </c>
      <c r="O64" s="71">
        <f t="shared" si="22"/>
        <v>0</v>
      </c>
      <c r="P64" s="70">
        <f t="shared" si="23"/>
        <v>9</v>
      </c>
      <c r="Q64" s="70">
        <f t="shared" si="23"/>
        <v>9</v>
      </c>
      <c r="R64" s="70">
        <f t="shared" si="15"/>
        <v>922.5</v>
      </c>
      <c r="S64" s="70">
        <f t="shared" si="12"/>
        <v>0</v>
      </c>
      <c r="T64" s="70"/>
      <c r="U64" s="70"/>
      <c r="V64" s="70">
        <f t="shared" si="5"/>
        <v>922.5</v>
      </c>
      <c r="W64" s="89">
        <v>802.801639</v>
      </c>
      <c r="X64" s="90" t="s">
        <v>122</v>
      </c>
      <c r="Y64" s="52">
        <v>8028016.39</v>
      </c>
      <c r="Z64" s="94">
        <f t="shared" si="17"/>
        <v>802.801639</v>
      </c>
    </row>
    <row r="65" ht="40" customHeight="1" spans="1:26">
      <c r="A65" s="73"/>
      <c r="B65" s="71"/>
      <c r="C65" s="71"/>
      <c r="D65" s="70">
        <f t="shared" si="3"/>
        <v>0</v>
      </c>
      <c r="E65" s="71"/>
      <c r="F65" s="70">
        <f t="shared" si="4"/>
        <v>0</v>
      </c>
      <c r="G65" s="70">
        <f t="shared" si="18"/>
        <v>0</v>
      </c>
      <c r="H65" s="71"/>
      <c r="I65" s="71"/>
      <c r="J65" s="70">
        <f t="shared" si="19"/>
        <v>0</v>
      </c>
      <c r="K65" s="84" t="s">
        <v>123</v>
      </c>
      <c r="L65" s="71">
        <v>675</v>
      </c>
      <c r="M65" s="71"/>
      <c r="N65" s="80">
        <f t="shared" si="1"/>
        <v>675</v>
      </c>
      <c r="O65" s="71">
        <f t="shared" si="22"/>
        <v>0</v>
      </c>
      <c r="P65" s="71"/>
      <c r="Q65" s="71"/>
      <c r="R65" s="71">
        <f t="shared" si="15"/>
        <v>675</v>
      </c>
      <c r="S65" s="70">
        <f t="shared" si="12"/>
        <v>0</v>
      </c>
      <c r="T65" s="71"/>
      <c r="U65" s="71"/>
      <c r="V65" s="71">
        <f t="shared" si="5"/>
        <v>675</v>
      </c>
      <c r="W65" s="89">
        <v>555.801639</v>
      </c>
      <c r="X65" s="50" t="s">
        <v>124</v>
      </c>
      <c r="Y65" s="52">
        <v>5558016.39</v>
      </c>
      <c r="Z65" s="94">
        <f t="shared" si="17"/>
        <v>555.801639</v>
      </c>
    </row>
    <row r="66" ht="40" customHeight="1" spans="1:26">
      <c r="A66" s="73"/>
      <c r="B66" s="71"/>
      <c r="C66" s="71"/>
      <c r="D66" s="70">
        <f t="shared" si="3"/>
        <v>0</v>
      </c>
      <c r="E66" s="71"/>
      <c r="F66" s="70">
        <f t="shared" si="4"/>
        <v>0</v>
      </c>
      <c r="G66" s="70">
        <f t="shared" si="18"/>
        <v>0</v>
      </c>
      <c r="H66" s="71"/>
      <c r="I66" s="71"/>
      <c r="J66" s="70">
        <f t="shared" si="19"/>
        <v>0</v>
      </c>
      <c r="K66" s="84" t="s">
        <v>125</v>
      </c>
      <c r="L66" s="71">
        <v>90</v>
      </c>
      <c r="M66" s="71"/>
      <c r="N66" s="80">
        <f t="shared" si="1"/>
        <v>90</v>
      </c>
      <c r="O66" s="71">
        <f t="shared" si="22"/>
        <v>0</v>
      </c>
      <c r="P66" s="71"/>
      <c r="Q66" s="71"/>
      <c r="R66" s="71">
        <f t="shared" si="15"/>
        <v>90</v>
      </c>
      <c r="S66" s="70">
        <f t="shared" si="12"/>
        <v>0</v>
      </c>
      <c r="T66" s="71"/>
      <c r="U66" s="71"/>
      <c r="V66" s="71">
        <f t="shared" si="5"/>
        <v>90</v>
      </c>
      <c r="W66" s="89">
        <v>0</v>
      </c>
      <c r="X66" s="50"/>
      <c r="Z66" s="94">
        <f t="shared" si="17"/>
        <v>0</v>
      </c>
    </row>
    <row r="67" ht="40" customHeight="1" spans="1:26">
      <c r="A67" s="73"/>
      <c r="B67" s="71"/>
      <c r="C67" s="71"/>
      <c r="D67" s="70">
        <f t="shared" si="3"/>
        <v>0</v>
      </c>
      <c r="E67" s="71"/>
      <c r="F67" s="70">
        <f t="shared" si="4"/>
        <v>0</v>
      </c>
      <c r="G67" s="70">
        <f t="shared" si="18"/>
        <v>0</v>
      </c>
      <c r="H67" s="71"/>
      <c r="I67" s="71"/>
      <c r="J67" s="70">
        <f t="shared" si="19"/>
        <v>0</v>
      </c>
      <c r="K67" s="84" t="s">
        <v>126</v>
      </c>
      <c r="L67" s="71">
        <v>157.5</v>
      </c>
      <c r="M67" s="71"/>
      <c r="N67" s="80">
        <f t="shared" si="1"/>
        <v>157.5</v>
      </c>
      <c r="O67" s="71">
        <f t="shared" si="22"/>
        <v>0</v>
      </c>
      <c r="P67" s="71">
        <v>9</v>
      </c>
      <c r="Q67" s="71">
        <v>9</v>
      </c>
      <c r="R67" s="71">
        <f t="shared" si="15"/>
        <v>157.5</v>
      </c>
      <c r="S67" s="70">
        <f t="shared" ref="S67:S98" si="24">T67-U67</f>
        <v>0</v>
      </c>
      <c r="T67" s="71"/>
      <c r="U67" s="71"/>
      <c r="V67" s="71">
        <f t="shared" si="5"/>
        <v>157.5</v>
      </c>
      <c r="W67" s="89">
        <v>247</v>
      </c>
      <c r="X67" s="50" t="s">
        <v>127</v>
      </c>
      <c r="Y67" s="52">
        <v>2470000</v>
      </c>
      <c r="Z67" s="94">
        <f t="shared" si="17"/>
        <v>247</v>
      </c>
    </row>
    <row r="68" ht="40" customHeight="1" spans="1:26">
      <c r="A68" s="73"/>
      <c r="B68" s="71"/>
      <c r="C68" s="71"/>
      <c r="D68" s="70">
        <f t="shared" si="3"/>
        <v>0</v>
      </c>
      <c r="E68" s="71"/>
      <c r="F68" s="70">
        <f t="shared" si="4"/>
        <v>0</v>
      </c>
      <c r="G68" s="70">
        <f t="shared" si="18"/>
        <v>0</v>
      </c>
      <c r="H68" s="71"/>
      <c r="I68" s="71"/>
      <c r="J68" s="70">
        <f t="shared" si="19"/>
        <v>0</v>
      </c>
      <c r="K68" s="81" t="s">
        <v>128</v>
      </c>
      <c r="L68" s="70"/>
      <c r="M68" s="70"/>
      <c r="N68" s="82">
        <f t="shared" si="1"/>
        <v>0</v>
      </c>
      <c r="O68" s="71">
        <f t="shared" si="22"/>
        <v>0</v>
      </c>
      <c r="P68" s="70"/>
      <c r="Q68" s="70"/>
      <c r="R68" s="70"/>
      <c r="S68" s="70">
        <f t="shared" si="24"/>
        <v>0</v>
      </c>
      <c r="T68" s="70"/>
      <c r="U68" s="70"/>
      <c r="V68" s="70">
        <f t="shared" si="5"/>
        <v>0</v>
      </c>
      <c r="W68" s="89">
        <v>0</v>
      </c>
      <c r="X68" s="50"/>
      <c r="Z68" s="94">
        <f t="shared" si="17"/>
        <v>0</v>
      </c>
    </row>
    <row r="69" ht="40" customHeight="1" spans="1:26">
      <c r="A69" s="73"/>
      <c r="B69" s="71"/>
      <c r="C69" s="71"/>
      <c r="D69" s="70">
        <f t="shared" si="3"/>
        <v>0</v>
      </c>
      <c r="E69" s="71"/>
      <c r="F69" s="70">
        <f t="shared" si="4"/>
        <v>0</v>
      </c>
      <c r="G69" s="70">
        <f t="shared" si="18"/>
        <v>0</v>
      </c>
      <c r="H69" s="71"/>
      <c r="I69" s="71"/>
      <c r="J69" s="70">
        <f t="shared" si="19"/>
        <v>0</v>
      </c>
      <c r="K69" s="84" t="s">
        <v>89</v>
      </c>
      <c r="L69" s="71"/>
      <c r="M69" s="71"/>
      <c r="N69" s="80">
        <f t="shared" si="1"/>
        <v>0</v>
      </c>
      <c r="O69" s="71">
        <f t="shared" si="22"/>
        <v>0</v>
      </c>
      <c r="P69" s="71"/>
      <c r="Q69" s="71"/>
      <c r="R69" s="71"/>
      <c r="S69" s="70">
        <f t="shared" si="24"/>
        <v>0</v>
      </c>
      <c r="T69" s="71"/>
      <c r="U69" s="71"/>
      <c r="V69" s="70">
        <f t="shared" si="5"/>
        <v>0</v>
      </c>
      <c r="W69" s="89">
        <v>0</v>
      </c>
      <c r="X69" s="50"/>
      <c r="Z69" s="94">
        <f t="shared" si="17"/>
        <v>0</v>
      </c>
    </row>
    <row r="70" ht="40" customHeight="1" spans="1:26">
      <c r="A70" s="73"/>
      <c r="B70" s="71"/>
      <c r="C70" s="71"/>
      <c r="D70" s="70">
        <f t="shared" si="3"/>
        <v>0</v>
      </c>
      <c r="E70" s="71"/>
      <c r="F70" s="70">
        <f t="shared" si="4"/>
        <v>0</v>
      </c>
      <c r="G70" s="70">
        <f t="shared" si="18"/>
        <v>0</v>
      </c>
      <c r="H70" s="71"/>
      <c r="I70" s="71"/>
      <c r="J70" s="70">
        <f t="shared" si="19"/>
        <v>0</v>
      </c>
      <c r="K70" s="84" t="s">
        <v>91</v>
      </c>
      <c r="L70" s="71"/>
      <c r="M70" s="71"/>
      <c r="N70" s="80">
        <f t="shared" si="1"/>
        <v>0</v>
      </c>
      <c r="O70" s="71">
        <f t="shared" si="22"/>
        <v>0</v>
      </c>
      <c r="P70" s="71"/>
      <c r="Q70" s="71"/>
      <c r="R70" s="71"/>
      <c r="S70" s="70">
        <f t="shared" si="24"/>
        <v>0</v>
      </c>
      <c r="T70" s="71"/>
      <c r="U70" s="71"/>
      <c r="V70" s="70">
        <f t="shared" si="5"/>
        <v>0</v>
      </c>
      <c r="W70" s="89">
        <v>0</v>
      </c>
      <c r="X70" s="50"/>
      <c r="Z70" s="94">
        <f t="shared" si="17"/>
        <v>0</v>
      </c>
    </row>
    <row r="71" ht="40" customHeight="1" spans="1:26">
      <c r="A71" s="73"/>
      <c r="B71" s="71"/>
      <c r="C71" s="71"/>
      <c r="D71" s="70">
        <f t="shared" si="3"/>
        <v>0</v>
      </c>
      <c r="E71" s="71"/>
      <c r="F71" s="70">
        <f t="shared" si="4"/>
        <v>0</v>
      </c>
      <c r="G71" s="70">
        <f t="shared" si="18"/>
        <v>0</v>
      </c>
      <c r="H71" s="71"/>
      <c r="I71" s="71"/>
      <c r="J71" s="70">
        <f t="shared" si="19"/>
        <v>0</v>
      </c>
      <c r="K71" s="84" t="s">
        <v>129</v>
      </c>
      <c r="L71" s="71"/>
      <c r="M71" s="71"/>
      <c r="N71" s="80">
        <f t="shared" ref="N71:N134" si="25">L71+M71</f>
        <v>0</v>
      </c>
      <c r="O71" s="71">
        <f t="shared" si="22"/>
        <v>0</v>
      </c>
      <c r="P71" s="71"/>
      <c r="Q71" s="71"/>
      <c r="R71" s="71"/>
      <c r="S71" s="70">
        <f t="shared" si="24"/>
        <v>0</v>
      </c>
      <c r="T71" s="71"/>
      <c r="U71" s="71"/>
      <c r="V71" s="70">
        <f t="shared" si="5"/>
        <v>0</v>
      </c>
      <c r="W71" s="89">
        <v>0</v>
      </c>
      <c r="X71" s="50"/>
      <c r="Z71" s="94">
        <f t="shared" si="17"/>
        <v>0</v>
      </c>
    </row>
    <row r="72" ht="40" customHeight="1" spans="1:26">
      <c r="A72" s="73"/>
      <c r="B72" s="71"/>
      <c r="C72" s="71"/>
      <c r="D72" s="70">
        <f t="shared" ref="D72:D135" si="26">C72+B72</f>
        <v>0</v>
      </c>
      <c r="E72" s="71"/>
      <c r="F72" s="70">
        <f t="shared" ref="F72:F135" si="27">D72+E72</f>
        <v>0</v>
      </c>
      <c r="G72" s="70">
        <f t="shared" si="18"/>
        <v>0</v>
      </c>
      <c r="H72" s="71"/>
      <c r="I72" s="71"/>
      <c r="J72" s="70">
        <f t="shared" si="19"/>
        <v>0</v>
      </c>
      <c r="K72" s="81" t="s">
        <v>130</v>
      </c>
      <c r="L72" s="70"/>
      <c r="M72" s="70"/>
      <c r="N72" s="82">
        <f t="shared" si="25"/>
        <v>0</v>
      </c>
      <c r="O72" s="71">
        <f t="shared" si="22"/>
        <v>0</v>
      </c>
      <c r="P72" s="70"/>
      <c r="Q72" s="70"/>
      <c r="R72" s="70"/>
      <c r="S72" s="70">
        <f t="shared" si="24"/>
        <v>0</v>
      </c>
      <c r="T72" s="70"/>
      <c r="U72" s="70"/>
      <c r="V72" s="70">
        <f t="shared" ref="V72:V135" si="28">R72+S72</f>
        <v>0</v>
      </c>
      <c r="W72" s="89">
        <v>0</v>
      </c>
      <c r="X72" s="50"/>
      <c r="Z72" s="94">
        <f t="shared" ref="Z72:Z103" si="29">Y72/10000</f>
        <v>0</v>
      </c>
    </row>
    <row r="73" ht="40" customHeight="1" spans="1:26">
      <c r="A73" s="73"/>
      <c r="B73" s="71"/>
      <c r="C73" s="71"/>
      <c r="D73" s="70">
        <f t="shared" si="26"/>
        <v>0</v>
      </c>
      <c r="E73" s="71"/>
      <c r="F73" s="70">
        <f t="shared" si="27"/>
        <v>0</v>
      </c>
      <c r="G73" s="70">
        <f t="shared" si="18"/>
        <v>0</v>
      </c>
      <c r="H73" s="71"/>
      <c r="I73" s="71"/>
      <c r="J73" s="70">
        <f t="shared" si="19"/>
        <v>0</v>
      </c>
      <c r="K73" s="84" t="s">
        <v>131</v>
      </c>
      <c r="L73" s="71"/>
      <c r="M73" s="71"/>
      <c r="N73" s="80">
        <f t="shared" si="25"/>
        <v>0</v>
      </c>
      <c r="O73" s="71">
        <f t="shared" si="22"/>
        <v>0</v>
      </c>
      <c r="P73" s="71"/>
      <c r="Q73" s="71"/>
      <c r="R73" s="71"/>
      <c r="S73" s="70">
        <f t="shared" si="24"/>
        <v>0</v>
      </c>
      <c r="T73" s="71"/>
      <c r="U73" s="71"/>
      <c r="V73" s="70">
        <f t="shared" si="28"/>
        <v>0</v>
      </c>
      <c r="W73" s="89">
        <v>0</v>
      </c>
      <c r="X73" s="50"/>
      <c r="Z73" s="94">
        <f t="shared" si="29"/>
        <v>0</v>
      </c>
    </row>
    <row r="74" ht="40" customHeight="1" spans="1:26">
      <c r="A74" s="73"/>
      <c r="B74" s="71"/>
      <c r="C74" s="71"/>
      <c r="D74" s="70">
        <f t="shared" si="26"/>
        <v>0</v>
      </c>
      <c r="E74" s="71"/>
      <c r="F74" s="70">
        <f t="shared" si="27"/>
        <v>0</v>
      </c>
      <c r="G74" s="70">
        <f t="shared" si="18"/>
        <v>0</v>
      </c>
      <c r="H74" s="71"/>
      <c r="I74" s="71"/>
      <c r="J74" s="70">
        <f t="shared" si="19"/>
        <v>0</v>
      </c>
      <c r="K74" s="84" t="s">
        <v>89</v>
      </c>
      <c r="L74" s="71"/>
      <c r="M74" s="71"/>
      <c r="N74" s="80">
        <f t="shared" si="25"/>
        <v>0</v>
      </c>
      <c r="O74" s="71"/>
      <c r="P74" s="71"/>
      <c r="Q74" s="71"/>
      <c r="R74" s="71"/>
      <c r="S74" s="70">
        <f t="shared" si="24"/>
        <v>0</v>
      </c>
      <c r="T74" s="71"/>
      <c r="U74" s="71"/>
      <c r="V74" s="70">
        <f t="shared" si="28"/>
        <v>0</v>
      </c>
      <c r="W74" s="89">
        <v>0</v>
      </c>
      <c r="X74" s="50"/>
      <c r="Z74" s="94">
        <f t="shared" si="29"/>
        <v>0</v>
      </c>
    </row>
    <row r="75" ht="40" customHeight="1" spans="1:26">
      <c r="A75" s="73"/>
      <c r="B75" s="71"/>
      <c r="C75" s="71"/>
      <c r="D75" s="70">
        <f t="shared" si="26"/>
        <v>0</v>
      </c>
      <c r="E75" s="71"/>
      <c r="F75" s="70">
        <f t="shared" si="27"/>
        <v>0</v>
      </c>
      <c r="G75" s="70">
        <f t="shared" si="18"/>
        <v>0</v>
      </c>
      <c r="H75" s="71"/>
      <c r="I75" s="71"/>
      <c r="J75" s="70">
        <f t="shared" si="19"/>
        <v>0</v>
      </c>
      <c r="K75" s="84" t="s">
        <v>91</v>
      </c>
      <c r="L75" s="71"/>
      <c r="M75" s="71"/>
      <c r="N75" s="80">
        <f t="shared" si="25"/>
        <v>0</v>
      </c>
      <c r="O75" s="71"/>
      <c r="P75" s="71"/>
      <c r="Q75" s="71"/>
      <c r="R75" s="71"/>
      <c r="S75" s="70">
        <f t="shared" si="24"/>
        <v>0</v>
      </c>
      <c r="T75" s="71"/>
      <c r="U75" s="71"/>
      <c r="V75" s="70">
        <f t="shared" si="28"/>
        <v>0</v>
      </c>
      <c r="W75" s="89">
        <v>0</v>
      </c>
      <c r="X75" s="50"/>
      <c r="Z75" s="94">
        <f t="shared" si="29"/>
        <v>0</v>
      </c>
    </row>
    <row r="76" ht="40" customHeight="1" spans="1:26">
      <c r="A76" s="73"/>
      <c r="B76" s="71"/>
      <c r="C76" s="71"/>
      <c r="D76" s="70">
        <f t="shared" si="26"/>
        <v>0</v>
      </c>
      <c r="E76" s="71"/>
      <c r="F76" s="70">
        <f t="shared" si="27"/>
        <v>0</v>
      </c>
      <c r="G76" s="70">
        <f t="shared" si="18"/>
        <v>0</v>
      </c>
      <c r="H76" s="71"/>
      <c r="I76" s="71"/>
      <c r="J76" s="70">
        <f t="shared" si="19"/>
        <v>0</v>
      </c>
      <c r="K76" s="84" t="s">
        <v>132</v>
      </c>
      <c r="L76" s="71"/>
      <c r="M76" s="71"/>
      <c r="N76" s="80">
        <f t="shared" si="25"/>
        <v>0</v>
      </c>
      <c r="O76" s="71"/>
      <c r="P76" s="71"/>
      <c r="Q76" s="71"/>
      <c r="R76" s="71"/>
      <c r="S76" s="70">
        <f t="shared" si="24"/>
        <v>0</v>
      </c>
      <c r="T76" s="71"/>
      <c r="U76" s="71"/>
      <c r="V76" s="70">
        <f t="shared" si="28"/>
        <v>0</v>
      </c>
      <c r="W76" s="89">
        <v>0</v>
      </c>
      <c r="X76" s="50"/>
      <c r="Z76" s="94">
        <f t="shared" si="29"/>
        <v>0</v>
      </c>
    </row>
    <row r="77" ht="40" customHeight="1" spans="1:26">
      <c r="A77" s="73"/>
      <c r="B77" s="71"/>
      <c r="C77" s="71"/>
      <c r="D77" s="70">
        <f t="shared" si="26"/>
        <v>0</v>
      </c>
      <c r="E77" s="71"/>
      <c r="F77" s="70">
        <f t="shared" si="27"/>
        <v>0</v>
      </c>
      <c r="G77" s="70">
        <f t="shared" si="18"/>
        <v>0</v>
      </c>
      <c r="H77" s="71"/>
      <c r="I77" s="71"/>
      <c r="J77" s="70">
        <f t="shared" si="19"/>
        <v>0</v>
      </c>
      <c r="K77" s="81" t="s">
        <v>133</v>
      </c>
      <c r="L77" s="70"/>
      <c r="M77" s="70"/>
      <c r="N77" s="82">
        <f t="shared" si="25"/>
        <v>0</v>
      </c>
      <c r="O77" s="70"/>
      <c r="P77" s="70"/>
      <c r="Q77" s="70"/>
      <c r="R77" s="70"/>
      <c r="S77" s="70">
        <f t="shared" si="24"/>
        <v>0</v>
      </c>
      <c r="T77" s="70"/>
      <c r="U77" s="70"/>
      <c r="V77" s="70">
        <f t="shared" si="28"/>
        <v>0</v>
      </c>
      <c r="W77" s="89">
        <v>0</v>
      </c>
      <c r="X77" s="50"/>
      <c r="Z77" s="94">
        <f t="shared" si="29"/>
        <v>0</v>
      </c>
    </row>
    <row r="78" ht="40" customHeight="1" spans="1:26">
      <c r="A78" s="73"/>
      <c r="B78" s="71"/>
      <c r="C78" s="71"/>
      <c r="D78" s="70">
        <f t="shared" si="26"/>
        <v>0</v>
      </c>
      <c r="E78" s="71"/>
      <c r="F78" s="70">
        <f t="shared" si="27"/>
        <v>0</v>
      </c>
      <c r="G78" s="70">
        <f t="shared" ref="G78:G109" si="30">H78-I78</f>
        <v>0</v>
      </c>
      <c r="H78" s="71"/>
      <c r="I78" s="71"/>
      <c r="J78" s="70">
        <f t="shared" ref="J78:J109" si="31">F78+G78</f>
        <v>0</v>
      </c>
      <c r="K78" s="84" t="s">
        <v>114</v>
      </c>
      <c r="L78" s="71"/>
      <c r="M78" s="71"/>
      <c r="N78" s="80">
        <f t="shared" si="25"/>
        <v>0</v>
      </c>
      <c r="O78" s="71"/>
      <c r="P78" s="71"/>
      <c r="Q78" s="71"/>
      <c r="R78" s="71"/>
      <c r="S78" s="70">
        <f t="shared" si="24"/>
        <v>0</v>
      </c>
      <c r="T78" s="71"/>
      <c r="U78" s="71"/>
      <c r="V78" s="70">
        <f t="shared" si="28"/>
        <v>0</v>
      </c>
      <c r="W78" s="89">
        <v>0</v>
      </c>
      <c r="X78" s="50"/>
      <c r="Z78" s="94">
        <f t="shared" si="29"/>
        <v>0</v>
      </c>
    </row>
    <row r="79" ht="40" customHeight="1" spans="1:26">
      <c r="A79" s="73"/>
      <c r="B79" s="71"/>
      <c r="C79" s="71"/>
      <c r="D79" s="70">
        <f t="shared" si="26"/>
        <v>0</v>
      </c>
      <c r="E79" s="71"/>
      <c r="F79" s="70">
        <f t="shared" si="27"/>
        <v>0</v>
      </c>
      <c r="G79" s="70">
        <f t="shared" si="30"/>
        <v>0</v>
      </c>
      <c r="H79" s="71"/>
      <c r="I79" s="71"/>
      <c r="J79" s="70">
        <f t="shared" si="31"/>
        <v>0</v>
      </c>
      <c r="K79" s="84" t="s">
        <v>116</v>
      </c>
      <c r="L79" s="71"/>
      <c r="M79" s="71"/>
      <c r="N79" s="80">
        <f t="shared" si="25"/>
        <v>0</v>
      </c>
      <c r="O79" s="71"/>
      <c r="P79" s="71"/>
      <c r="Q79" s="71"/>
      <c r="R79" s="71"/>
      <c r="S79" s="70">
        <f t="shared" si="24"/>
        <v>0</v>
      </c>
      <c r="T79" s="71"/>
      <c r="U79" s="71"/>
      <c r="V79" s="70">
        <f t="shared" si="28"/>
        <v>0</v>
      </c>
      <c r="W79" s="89">
        <v>0</v>
      </c>
      <c r="X79" s="50"/>
      <c r="Z79" s="94">
        <f t="shared" si="29"/>
        <v>0</v>
      </c>
    </row>
    <row r="80" ht="40" customHeight="1" spans="1:26">
      <c r="A80" s="73"/>
      <c r="B80" s="71"/>
      <c r="C80" s="71"/>
      <c r="D80" s="70">
        <f t="shared" si="26"/>
        <v>0</v>
      </c>
      <c r="E80" s="71"/>
      <c r="F80" s="70">
        <f t="shared" si="27"/>
        <v>0</v>
      </c>
      <c r="G80" s="70">
        <f t="shared" si="30"/>
        <v>0</v>
      </c>
      <c r="H80" s="71"/>
      <c r="I80" s="71"/>
      <c r="J80" s="70">
        <f t="shared" si="31"/>
        <v>0</v>
      </c>
      <c r="K80" s="84" t="s">
        <v>117</v>
      </c>
      <c r="L80" s="71"/>
      <c r="M80" s="71"/>
      <c r="N80" s="80">
        <f t="shared" si="25"/>
        <v>0</v>
      </c>
      <c r="O80" s="71"/>
      <c r="P80" s="71"/>
      <c r="Q80" s="71"/>
      <c r="R80" s="71"/>
      <c r="S80" s="70">
        <f t="shared" si="24"/>
        <v>0</v>
      </c>
      <c r="T80" s="71"/>
      <c r="U80" s="71"/>
      <c r="V80" s="70">
        <f t="shared" si="28"/>
        <v>0</v>
      </c>
      <c r="W80" s="89">
        <v>0</v>
      </c>
      <c r="X80" s="50"/>
      <c r="Z80" s="94">
        <f t="shared" si="29"/>
        <v>0</v>
      </c>
    </row>
    <row r="81" ht="40" customHeight="1" spans="1:26">
      <c r="A81" s="73"/>
      <c r="B81" s="71"/>
      <c r="C81" s="71"/>
      <c r="D81" s="70">
        <f t="shared" si="26"/>
        <v>0</v>
      </c>
      <c r="E81" s="71"/>
      <c r="F81" s="70">
        <f t="shared" si="27"/>
        <v>0</v>
      </c>
      <c r="G81" s="70">
        <f t="shared" si="30"/>
        <v>0</v>
      </c>
      <c r="H81" s="71"/>
      <c r="I81" s="71"/>
      <c r="J81" s="70">
        <f t="shared" si="31"/>
        <v>0</v>
      </c>
      <c r="K81" s="84" t="s">
        <v>118</v>
      </c>
      <c r="L81" s="71"/>
      <c r="M81" s="71"/>
      <c r="N81" s="80">
        <f t="shared" si="25"/>
        <v>0</v>
      </c>
      <c r="O81" s="71"/>
      <c r="P81" s="71"/>
      <c r="Q81" s="71"/>
      <c r="R81" s="71"/>
      <c r="S81" s="70">
        <f t="shared" si="24"/>
        <v>0</v>
      </c>
      <c r="T81" s="71"/>
      <c r="U81" s="71"/>
      <c r="V81" s="70">
        <f t="shared" si="28"/>
        <v>0</v>
      </c>
      <c r="W81" s="89">
        <v>0</v>
      </c>
      <c r="X81" s="50"/>
      <c r="Z81" s="94">
        <f t="shared" si="29"/>
        <v>0</v>
      </c>
    </row>
    <row r="82" ht="40" customHeight="1" spans="1:26">
      <c r="A82" s="73"/>
      <c r="B82" s="71"/>
      <c r="C82" s="71"/>
      <c r="D82" s="70">
        <f t="shared" si="26"/>
        <v>0</v>
      </c>
      <c r="E82" s="71"/>
      <c r="F82" s="70">
        <f t="shared" si="27"/>
        <v>0</v>
      </c>
      <c r="G82" s="70">
        <f t="shared" si="30"/>
        <v>0</v>
      </c>
      <c r="H82" s="71"/>
      <c r="I82" s="71"/>
      <c r="J82" s="70">
        <f t="shared" si="31"/>
        <v>0</v>
      </c>
      <c r="K82" s="84" t="s">
        <v>134</v>
      </c>
      <c r="L82" s="71"/>
      <c r="M82" s="71"/>
      <c r="N82" s="80">
        <f t="shared" si="25"/>
        <v>0</v>
      </c>
      <c r="O82" s="71"/>
      <c r="P82" s="71"/>
      <c r="Q82" s="71"/>
      <c r="R82" s="71"/>
      <c r="S82" s="70">
        <f t="shared" si="24"/>
        <v>0</v>
      </c>
      <c r="T82" s="71"/>
      <c r="U82" s="71"/>
      <c r="V82" s="70">
        <f t="shared" si="28"/>
        <v>0</v>
      </c>
      <c r="W82" s="89">
        <v>0</v>
      </c>
      <c r="X82" s="50"/>
      <c r="Z82" s="94">
        <f t="shared" si="29"/>
        <v>0</v>
      </c>
    </row>
    <row r="83" ht="40" customHeight="1" spans="1:26">
      <c r="A83" s="73"/>
      <c r="B83" s="71"/>
      <c r="C83" s="71"/>
      <c r="D83" s="70">
        <f t="shared" si="26"/>
        <v>0</v>
      </c>
      <c r="E83" s="71"/>
      <c r="F83" s="70">
        <f t="shared" si="27"/>
        <v>0</v>
      </c>
      <c r="G83" s="70">
        <f t="shared" si="30"/>
        <v>0</v>
      </c>
      <c r="H83" s="71"/>
      <c r="I83" s="71"/>
      <c r="J83" s="70">
        <f t="shared" si="31"/>
        <v>0</v>
      </c>
      <c r="K83" s="81" t="s">
        <v>135</v>
      </c>
      <c r="L83" s="70"/>
      <c r="M83" s="70"/>
      <c r="N83" s="82">
        <f t="shared" si="25"/>
        <v>0</v>
      </c>
      <c r="O83" s="70"/>
      <c r="P83" s="70"/>
      <c r="Q83" s="70"/>
      <c r="R83" s="70"/>
      <c r="S83" s="70">
        <f t="shared" si="24"/>
        <v>0</v>
      </c>
      <c r="T83" s="70"/>
      <c r="U83" s="70"/>
      <c r="V83" s="70">
        <f t="shared" si="28"/>
        <v>0</v>
      </c>
      <c r="W83" s="89">
        <v>0</v>
      </c>
      <c r="X83" s="50"/>
      <c r="Z83" s="94">
        <f t="shared" si="29"/>
        <v>0</v>
      </c>
    </row>
    <row r="84" ht="40" customHeight="1" spans="1:26">
      <c r="A84" s="73"/>
      <c r="B84" s="71"/>
      <c r="C84" s="71"/>
      <c r="D84" s="70">
        <f t="shared" si="26"/>
        <v>0</v>
      </c>
      <c r="E84" s="71"/>
      <c r="F84" s="70">
        <f t="shared" si="27"/>
        <v>0</v>
      </c>
      <c r="G84" s="70">
        <f t="shared" si="30"/>
        <v>0</v>
      </c>
      <c r="H84" s="71"/>
      <c r="I84" s="71"/>
      <c r="J84" s="70">
        <f t="shared" si="31"/>
        <v>0</v>
      </c>
      <c r="K84" s="84" t="s">
        <v>123</v>
      </c>
      <c r="L84" s="71"/>
      <c r="M84" s="71"/>
      <c r="N84" s="80">
        <f t="shared" si="25"/>
        <v>0</v>
      </c>
      <c r="O84" s="71"/>
      <c r="P84" s="71"/>
      <c r="Q84" s="71"/>
      <c r="R84" s="71"/>
      <c r="S84" s="70">
        <f t="shared" si="24"/>
        <v>0</v>
      </c>
      <c r="T84" s="71"/>
      <c r="U84" s="71"/>
      <c r="V84" s="70">
        <f t="shared" si="28"/>
        <v>0</v>
      </c>
      <c r="W84" s="89">
        <v>0</v>
      </c>
      <c r="X84" s="50"/>
      <c r="Z84" s="94">
        <f t="shared" si="29"/>
        <v>0</v>
      </c>
    </row>
    <row r="85" ht="40" customHeight="1" spans="1:26">
      <c r="A85" s="73"/>
      <c r="B85" s="71"/>
      <c r="C85" s="71"/>
      <c r="D85" s="70">
        <f t="shared" si="26"/>
        <v>0</v>
      </c>
      <c r="E85" s="71"/>
      <c r="F85" s="70">
        <f t="shared" si="27"/>
        <v>0</v>
      </c>
      <c r="G85" s="70">
        <f t="shared" si="30"/>
        <v>0</v>
      </c>
      <c r="H85" s="71"/>
      <c r="I85" s="71"/>
      <c r="J85" s="70">
        <f t="shared" si="31"/>
        <v>0</v>
      </c>
      <c r="K85" s="84" t="s">
        <v>136</v>
      </c>
      <c r="L85" s="71"/>
      <c r="M85" s="71"/>
      <c r="N85" s="80">
        <f t="shared" si="25"/>
        <v>0</v>
      </c>
      <c r="O85" s="71"/>
      <c r="P85" s="71"/>
      <c r="Q85" s="71"/>
      <c r="R85" s="71"/>
      <c r="S85" s="70">
        <f t="shared" si="24"/>
        <v>0</v>
      </c>
      <c r="T85" s="71"/>
      <c r="U85" s="71"/>
      <c r="V85" s="70">
        <f t="shared" si="28"/>
        <v>0</v>
      </c>
      <c r="W85" s="89">
        <v>0</v>
      </c>
      <c r="X85" s="50"/>
      <c r="Z85" s="94">
        <f t="shared" si="29"/>
        <v>0</v>
      </c>
    </row>
    <row r="86" ht="40" customHeight="1" spans="1:26">
      <c r="A86" s="73"/>
      <c r="B86" s="71"/>
      <c r="C86" s="71"/>
      <c r="D86" s="70">
        <f t="shared" si="26"/>
        <v>0</v>
      </c>
      <c r="E86" s="71"/>
      <c r="F86" s="70">
        <f t="shared" si="27"/>
        <v>0</v>
      </c>
      <c r="G86" s="70">
        <f t="shared" si="30"/>
        <v>0</v>
      </c>
      <c r="H86" s="71"/>
      <c r="I86" s="71"/>
      <c r="J86" s="70">
        <f t="shared" si="31"/>
        <v>0</v>
      </c>
      <c r="K86" s="81" t="s">
        <v>137</v>
      </c>
      <c r="L86" s="70">
        <f>L87+L92+L97+L102+L105</f>
        <v>185</v>
      </c>
      <c r="M86" s="70"/>
      <c r="N86" s="82">
        <f t="shared" si="25"/>
        <v>185</v>
      </c>
      <c r="O86" s="70"/>
      <c r="P86" s="70"/>
      <c r="Q86" s="70"/>
      <c r="R86" s="70">
        <v>185</v>
      </c>
      <c r="S86" s="70">
        <f t="shared" si="24"/>
        <v>0</v>
      </c>
      <c r="T86" s="70"/>
      <c r="U86" s="70"/>
      <c r="V86" s="70">
        <f t="shared" si="28"/>
        <v>185</v>
      </c>
      <c r="W86" s="89">
        <v>184.8245</v>
      </c>
      <c r="X86" s="90" t="s">
        <v>138</v>
      </c>
      <c r="Y86" s="52">
        <v>1848245</v>
      </c>
      <c r="Z86" s="94">
        <f t="shared" si="29"/>
        <v>184.8245</v>
      </c>
    </row>
    <row r="87" ht="40" customHeight="1" spans="1:26">
      <c r="A87" s="73"/>
      <c r="B87" s="71"/>
      <c r="C87" s="71"/>
      <c r="D87" s="70">
        <f t="shared" si="26"/>
        <v>0</v>
      </c>
      <c r="E87" s="71"/>
      <c r="F87" s="70">
        <f t="shared" si="27"/>
        <v>0</v>
      </c>
      <c r="G87" s="70">
        <f t="shared" si="30"/>
        <v>0</v>
      </c>
      <c r="H87" s="71"/>
      <c r="I87" s="71"/>
      <c r="J87" s="70">
        <f t="shared" si="31"/>
        <v>0</v>
      </c>
      <c r="K87" s="81" t="s">
        <v>139</v>
      </c>
      <c r="L87" s="70">
        <f>SUM(L88:L91)</f>
        <v>185</v>
      </c>
      <c r="M87" s="70"/>
      <c r="N87" s="82">
        <f t="shared" si="25"/>
        <v>185</v>
      </c>
      <c r="O87" s="70"/>
      <c r="P87" s="70"/>
      <c r="Q87" s="70"/>
      <c r="R87" s="70">
        <v>185</v>
      </c>
      <c r="S87" s="70">
        <f t="shared" si="24"/>
        <v>0</v>
      </c>
      <c r="T87" s="70"/>
      <c r="U87" s="70"/>
      <c r="V87" s="70">
        <f t="shared" si="28"/>
        <v>185</v>
      </c>
      <c r="W87" s="89">
        <v>184.8245</v>
      </c>
      <c r="X87" s="90" t="s">
        <v>140</v>
      </c>
      <c r="Y87" s="52">
        <v>1848245</v>
      </c>
      <c r="Z87" s="94">
        <f t="shared" si="29"/>
        <v>184.8245</v>
      </c>
    </row>
    <row r="88" ht="40" customHeight="1" spans="1:26">
      <c r="A88" s="73"/>
      <c r="B88" s="71"/>
      <c r="C88" s="71"/>
      <c r="D88" s="70">
        <f t="shared" si="26"/>
        <v>0</v>
      </c>
      <c r="E88" s="71"/>
      <c r="F88" s="70">
        <f t="shared" si="27"/>
        <v>0</v>
      </c>
      <c r="G88" s="70">
        <f t="shared" si="30"/>
        <v>0</v>
      </c>
      <c r="H88" s="71"/>
      <c r="I88" s="71"/>
      <c r="J88" s="70">
        <f t="shared" si="31"/>
        <v>0</v>
      </c>
      <c r="K88" s="84" t="s">
        <v>58</v>
      </c>
      <c r="L88" s="71">
        <v>185</v>
      </c>
      <c r="M88" s="71"/>
      <c r="N88" s="80">
        <f t="shared" si="25"/>
        <v>185</v>
      </c>
      <c r="O88" s="71"/>
      <c r="P88" s="71"/>
      <c r="Q88" s="71"/>
      <c r="R88" s="71">
        <v>185</v>
      </c>
      <c r="S88" s="70">
        <f t="shared" si="24"/>
        <v>0</v>
      </c>
      <c r="T88" s="71"/>
      <c r="U88" s="71"/>
      <c r="V88" s="71">
        <f t="shared" si="28"/>
        <v>185</v>
      </c>
      <c r="W88" s="89">
        <v>184.8245</v>
      </c>
      <c r="X88" s="50" t="s">
        <v>59</v>
      </c>
      <c r="Y88" s="52">
        <v>1848245</v>
      </c>
      <c r="Z88" s="94">
        <f t="shared" si="29"/>
        <v>184.8245</v>
      </c>
    </row>
    <row r="89" ht="40" customHeight="1" spans="1:26">
      <c r="A89" s="73"/>
      <c r="B89" s="71"/>
      <c r="C89" s="71"/>
      <c r="D89" s="70">
        <f t="shared" si="26"/>
        <v>0</v>
      </c>
      <c r="E89" s="71"/>
      <c r="F89" s="70">
        <f t="shared" si="27"/>
        <v>0</v>
      </c>
      <c r="G89" s="70">
        <f t="shared" si="30"/>
        <v>0</v>
      </c>
      <c r="H89" s="71"/>
      <c r="I89" s="71"/>
      <c r="J89" s="70">
        <f t="shared" si="31"/>
        <v>0</v>
      </c>
      <c r="K89" s="84" t="s">
        <v>141</v>
      </c>
      <c r="L89" s="71"/>
      <c r="M89" s="71"/>
      <c r="N89" s="80">
        <f t="shared" si="25"/>
        <v>0</v>
      </c>
      <c r="O89" s="71"/>
      <c r="P89" s="71"/>
      <c r="Q89" s="71"/>
      <c r="R89" s="71"/>
      <c r="S89" s="70">
        <f t="shared" si="24"/>
        <v>0</v>
      </c>
      <c r="T89" s="71"/>
      <c r="U89" s="71"/>
      <c r="V89" s="70">
        <f t="shared" si="28"/>
        <v>0</v>
      </c>
      <c r="W89" s="89">
        <v>0</v>
      </c>
      <c r="X89" s="50"/>
      <c r="Z89" s="94">
        <f t="shared" si="29"/>
        <v>0</v>
      </c>
    </row>
    <row r="90" ht="40" customHeight="1" spans="1:26">
      <c r="A90" s="73"/>
      <c r="B90" s="71"/>
      <c r="C90" s="71"/>
      <c r="D90" s="70">
        <f t="shared" si="26"/>
        <v>0</v>
      </c>
      <c r="E90" s="71"/>
      <c r="F90" s="70">
        <f t="shared" si="27"/>
        <v>0</v>
      </c>
      <c r="G90" s="70">
        <f t="shared" si="30"/>
        <v>0</v>
      </c>
      <c r="H90" s="71"/>
      <c r="I90" s="71"/>
      <c r="J90" s="70">
        <f t="shared" si="31"/>
        <v>0</v>
      </c>
      <c r="K90" s="84" t="s">
        <v>142</v>
      </c>
      <c r="L90" s="71"/>
      <c r="M90" s="71"/>
      <c r="N90" s="80">
        <f t="shared" si="25"/>
        <v>0</v>
      </c>
      <c r="O90" s="71"/>
      <c r="P90" s="71"/>
      <c r="Q90" s="71"/>
      <c r="R90" s="71"/>
      <c r="S90" s="70">
        <f t="shared" si="24"/>
        <v>0</v>
      </c>
      <c r="T90" s="71"/>
      <c r="U90" s="71"/>
      <c r="V90" s="70">
        <f t="shared" si="28"/>
        <v>0</v>
      </c>
      <c r="W90" s="89">
        <v>0</v>
      </c>
      <c r="X90" s="50"/>
      <c r="Z90" s="94">
        <f t="shared" si="29"/>
        <v>0</v>
      </c>
    </row>
    <row r="91" ht="40" customHeight="1" spans="1:26">
      <c r="A91" s="73"/>
      <c r="B91" s="71"/>
      <c r="C91" s="71"/>
      <c r="D91" s="70">
        <f t="shared" si="26"/>
        <v>0</v>
      </c>
      <c r="E91" s="71"/>
      <c r="F91" s="70">
        <f t="shared" si="27"/>
        <v>0</v>
      </c>
      <c r="G91" s="70">
        <f t="shared" si="30"/>
        <v>0</v>
      </c>
      <c r="H91" s="71"/>
      <c r="I91" s="71"/>
      <c r="J91" s="70">
        <f t="shared" si="31"/>
        <v>0</v>
      </c>
      <c r="K91" s="84" t="s">
        <v>143</v>
      </c>
      <c r="L91" s="71"/>
      <c r="M91" s="71"/>
      <c r="N91" s="80">
        <f t="shared" si="25"/>
        <v>0</v>
      </c>
      <c r="O91" s="71"/>
      <c r="P91" s="71"/>
      <c r="Q91" s="71"/>
      <c r="R91" s="71"/>
      <c r="S91" s="70">
        <f t="shared" si="24"/>
        <v>0</v>
      </c>
      <c r="T91" s="71"/>
      <c r="U91" s="71"/>
      <c r="V91" s="70">
        <f t="shared" si="28"/>
        <v>0</v>
      </c>
      <c r="W91" s="89">
        <v>0</v>
      </c>
      <c r="X91" s="50"/>
      <c r="Z91" s="94">
        <f t="shared" si="29"/>
        <v>0</v>
      </c>
    </row>
    <row r="92" ht="40" customHeight="1" spans="1:26">
      <c r="A92" s="73"/>
      <c r="B92" s="71"/>
      <c r="C92" s="71"/>
      <c r="D92" s="70">
        <f t="shared" si="26"/>
        <v>0</v>
      </c>
      <c r="E92" s="71"/>
      <c r="F92" s="70">
        <f t="shared" si="27"/>
        <v>0</v>
      </c>
      <c r="G92" s="70">
        <f t="shared" si="30"/>
        <v>0</v>
      </c>
      <c r="H92" s="71"/>
      <c r="I92" s="71"/>
      <c r="J92" s="70">
        <f t="shared" si="31"/>
        <v>0</v>
      </c>
      <c r="K92" s="81" t="s">
        <v>144</v>
      </c>
      <c r="L92" s="70"/>
      <c r="M92" s="70"/>
      <c r="N92" s="82">
        <f t="shared" si="25"/>
        <v>0</v>
      </c>
      <c r="O92" s="70"/>
      <c r="P92" s="70"/>
      <c r="Q92" s="70"/>
      <c r="R92" s="70"/>
      <c r="S92" s="70">
        <f t="shared" si="24"/>
        <v>0</v>
      </c>
      <c r="T92" s="70"/>
      <c r="U92" s="70"/>
      <c r="V92" s="70">
        <f t="shared" si="28"/>
        <v>0</v>
      </c>
      <c r="W92" s="89">
        <v>0</v>
      </c>
      <c r="X92" s="50"/>
      <c r="Z92" s="94">
        <f t="shared" si="29"/>
        <v>0</v>
      </c>
    </row>
    <row r="93" ht="40" customHeight="1" spans="1:26">
      <c r="A93" s="73"/>
      <c r="B93" s="71"/>
      <c r="C93" s="71"/>
      <c r="D93" s="70">
        <f t="shared" si="26"/>
        <v>0</v>
      </c>
      <c r="E93" s="71"/>
      <c r="F93" s="70">
        <f t="shared" si="27"/>
        <v>0</v>
      </c>
      <c r="G93" s="70">
        <f t="shared" si="30"/>
        <v>0</v>
      </c>
      <c r="H93" s="71"/>
      <c r="I93" s="71"/>
      <c r="J93" s="70">
        <f t="shared" si="31"/>
        <v>0</v>
      </c>
      <c r="K93" s="84" t="s">
        <v>58</v>
      </c>
      <c r="L93" s="71"/>
      <c r="M93" s="71"/>
      <c r="N93" s="80">
        <f t="shared" si="25"/>
        <v>0</v>
      </c>
      <c r="O93" s="71"/>
      <c r="P93" s="71"/>
      <c r="Q93" s="71"/>
      <c r="R93" s="71"/>
      <c r="S93" s="70">
        <f t="shared" si="24"/>
        <v>0</v>
      </c>
      <c r="T93" s="71"/>
      <c r="U93" s="71"/>
      <c r="V93" s="70">
        <f t="shared" si="28"/>
        <v>0</v>
      </c>
      <c r="W93" s="89">
        <v>0</v>
      </c>
      <c r="X93" s="50"/>
      <c r="Z93" s="94">
        <f t="shared" si="29"/>
        <v>0</v>
      </c>
    </row>
    <row r="94" ht="40" customHeight="1" spans="1:26">
      <c r="A94" s="73"/>
      <c r="B94" s="71"/>
      <c r="C94" s="71"/>
      <c r="D94" s="70">
        <f t="shared" si="26"/>
        <v>0</v>
      </c>
      <c r="E94" s="71"/>
      <c r="F94" s="70">
        <f t="shared" si="27"/>
        <v>0</v>
      </c>
      <c r="G94" s="70">
        <f t="shared" si="30"/>
        <v>0</v>
      </c>
      <c r="H94" s="71"/>
      <c r="I94" s="71"/>
      <c r="J94" s="70">
        <f t="shared" si="31"/>
        <v>0</v>
      </c>
      <c r="K94" s="84" t="s">
        <v>141</v>
      </c>
      <c r="L94" s="71"/>
      <c r="M94" s="71"/>
      <c r="N94" s="80">
        <f t="shared" si="25"/>
        <v>0</v>
      </c>
      <c r="O94" s="71"/>
      <c r="P94" s="71"/>
      <c r="Q94" s="71"/>
      <c r="R94" s="71"/>
      <c r="S94" s="70">
        <f t="shared" si="24"/>
        <v>0</v>
      </c>
      <c r="T94" s="71"/>
      <c r="U94" s="71"/>
      <c r="V94" s="70">
        <f t="shared" si="28"/>
        <v>0</v>
      </c>
      <c r="W94" s="89">
        <v>0</v>
      </c>
      <c r="X94" s="50"/>
      <c r="Z94" s="94">
        <f t="shared" si="29"/>
        <v>0</v>
      </c>
    </row>
    <row r="95" ht="40" customHeight="1" spans="1:26">
      <c r="A95" s="73"/>
      <c r="B95" s="71"/>
      <c r="C95" s="71"/>
      <c r="D95" s="70">
        <f t="shared" si="26"/>
        <v>0</v>
      </c>
      <c r="E95" s="71"/>
      <c r="F95" s="70">
        <f t="shared" si="27"/>
        <v>0</v>
      </c>
      <c r="G95" s="70">
        <f t="shared" si="30"/>
        <v>0</v>
      </c>
      <c r="H95" s="71"/>
      <c r="I95" s="71"/>
      <c r="J95" s="70">
        <f t="shared" si="31"/>
        <v>0</v>
      </c>
      <c r="K95" s="84" t="s">
        <v>145</v>
      </c>
      <c r="L95" s="71"/>
      <c r="M95" s="71"/>
      <c r="N95" s="80">
        <f t="shared" si="25"/>
        <v>0</v>
      </c>
      <c r="O95" s="71"/>
      <c r="P95" s="71"/>
      <c r="Q95" s="71"/>
      <c r="R95" s="71"/>
      <c r="S95" s="70">
        <f t="shared" si="24"/>
        <v>0</v>
      </c>
      <c r="T95" s="71"/>
      <c r="U95" s="71"/>
      <c r="V95" s="70">
        <f t="shared" si="28"/>
        <v>0</v>
      </c>
      <c r="W95" s="89">
        <v>0</v>
      </c>
      <c r="X95" s="50"/>
      <c r="Z95" s="94">
        <f t="shared" si="29"/>
        <v>0</v>
      </c>
    </row>
    <row r="96" ht="40" customHeight="1" spans="1:26">
      <c r="A96" s="73"/>
      <c r="B96" s="71"/>
      <c r="C96" s="71"/>
      <c r="D96" s="70">
        <f t="shared" si="26"/>
        <v>0</v>
      </c>
      <c r="E96" s="71"/>
      <c r="F96" s="70">
        <f t="shared" si="27"/>
        <v>0</v>
      </c>
      <c r="G96" s="70">
        <f t="shared" si="30"/>
        <v>0</v>
      </c>
      <c r="H96" s="71"/>
      <c r="I96" s="71"/>
      <c r="J96" s="70">
        <f t="shared" si="31"/>
        <v>0</v>
      </c>
      <c r="K96" s="84" t="s">
        <v>146</v>
      </c>
      <c r="L96" s="71"/>
      <c r="M96" s="71"/>
      <c r="N96" s="80">
        <f t="shared" si="25"/>
        <v>0</v>
      </c>
      <c r="O96" s="71"/>
      <c r="P96" s="71"/>
      <c r="Q96" s="71"/>
      <c r="R96" s="71"/>
      <c r="S96" s="70">
        <f t="shared" si="24"/>
        <v>0</v>
      </c>
      <c r="T96" s="71"/>
      <c r="U96" s="71"/>
      <c r="V96" s="70">
        <f t="shared" si="28"/>
        <v>0</v>
      </c>
      <c r="W96" s="89">
        <v>0</v>
      </c>
      <c r="X96" s="50"/>
      <c r="Z96" s="94">
        <f t="shared" si="29"/>
        <v>0</v>
      </c>
    </row>
    <row r="97" ht="40" customHeight="1" spans="1:26">
      <c r="A97" s="73"/>
      <c r="B97" s="71"/>
      <c r="C97" s="71"/>
      <c r="D97" s="70">
        <f t="shared" si="26"/>
        <v>0</v>
      </c>
      <c r="E97" s="71"/>
      <c r="F97" s="70">
        <f t="shared" si="27"/>
        <v>0</v>
      </c>
      <c r="G97" s="70">
        <f t="shared" si="30"/>
        <v>0</v>
      </c>
      <c r="H97" s="71"/>
      <c r="I97" s="71"/>
      <c r="J97" s="70">
        <f t="shared" si="31"/>
        <v>0</v>
      </c>
      <c r="K97" s="81" t="s">
        <v>147</v>
      </c>
      <c r="L97" s="70"/>
      <c r="M97" s="70"/>
      <c r="N97" s="82">
        <f t="shared" si="25"/>
        <v>0</v>
      </c>
      <c r="O97" s="70"/>
      <c r="P97" s="70"/>
      <c r="Q97" s="70"/>
      <c r="R97" s="70"/>
      <c r="S97" s="70">
        <f t="shared" si="24"/>
        <v>0</v>
      </c>
      <c r="T97" s="70"/>
      <c r="U97" s="70"/>
      <c r="V97" s="70">
        <f t="shared" si="28"/>
        <v>0</v>
      </c>
      <c r="W97" s="89">
        <v>0</v>
      </c>
      <c r="X97" s="50"/>
      <c r="Z97" s="94">
        <f t="shared" si="29"/>
        <v>0</v>
      </c>
    </row>
    <row r="98" ht="40" customHeight="1" spans="1:26">
      <c r="A98" s="73"/>
      <c r="B98" s="71"/>
      <c r="C98" s="71"/>
      <c r="D98" s="70">
        <f t="shared" si="26"/>
        <v>0</v>
      </c>
      <c r="E98" s="71"/>
      <c r="F98" s="70">
        <f t="shared" si="27"/>
        <v>0</v>
      </c>
      <c r="G98" s="70">
        <f t="shared" si="30"/>
        <v>0</v>
      </c>
      <c r="H98" s="71"/>
      <c r="I98" s="71"/>
      <c r="J98" s="70">
        <f t="shared" si="31"/>
        <v>0</v>
      </c>
      <c r="K98" s="84" t="s">
        <v>148</v>
      </c>
      <c r="L98" s="71"/>
      <c r="M98" s="71"/>
      <c r="N98" s="80">
        <f t="shared" si="25"/>
        <v>0</v>
      </c>
      <c r="O98" s="71"/>
      <c r="P98" s="71"/>
      <c r="Q98" s="71"/>
      <c r="R98" s="71"/>
      <c r="S98" s="70">
        <f t="shared" si="24"/>
        <v>0</v>
      </c>
      <c r="T98" s="71"/>
      <c r="U98" s="71"/>
      <c r="V98" s="70">
        <f t="shared" si="28"/>
        <v>0</v>
      </c>
      <c r="W98" s="89">
        <v>0</v>
      </c>
      <c r="X98" s="50"/>
      <c r="Z98" s="94">
        <f t="shared" si="29"/>
        <v>0</v>
      </c>
    </row>
    <row r="99" ht="40" customHeight="1" spans="1:26">
      <c r="A99" s="73"/>
      <c r="B99" s="71"/>
      <c r="C99" s="71"/>
      <c r="D99" s="70">
        <f t="shared" si="26"/>
        <v>0</v>
      </c>
      <c r="E99" s="71"/>
      <c r="F99" s="70">
        <f t="shared" si="27"/>
        <v>0</v>
      </c>
      <c r="G99" s="70">
        <f t="shared" si="30"/>
        <v>0</v>
      </c>
      <c r="H99" s="71"/>
      <c r="I99" s="71"/>
      <c r="J99" s="70">
        <f t="shared" si="31"/>
        <v>0</v>
      </c>
      <c r="K99" s="84" t="s">
        <v>149</v>
      </c>
      <c r="L99" s="71"/>
      <c r="M99" s="71"/>
      <c r="N99" s="80">
        <f t="shared" si="25"/>
        <v>0</v>
      </c>
      <c r="O99" s="71"/>
      <c r="P99" s="71"/>
      <c r="Q99" s="71"/>
      <c r="R99" s="71"/>
      <c r="S99" s="70">
        <f t="shared" ref="S99:S130" si="32">T99-U99</f>
        <v>0</v>
      </c>
      <c r="T99" s="71"/>
      <c r="U99" s="71"/>
      <c r="V99" s="70">
        <f t="shared" si="28"/>
        <v>0</v>
      </c>
      <c r="W99" s="89">
        <v>0</v>
      </c>
      <c r="X99" s="50"/>
      <c r="Z99" s="94">
        <f t="shared" si="29"/>
        <v>0</v>
      </c>
    </row>
    <row r="100" ht="40" customHeight="1" spans="1:26">
      <c r="A100" s="73"/>
      <c r="B100" s="71"/>
      <c r="C100" s="71"/>
      <c r="D100" s="70">
        <f t="shared" si="26"/>
        <v>0</v>
      </c>
      <c r="E100" s="71"/>
      <c r="F100" s="70">
        <f t="shared" si="27"/>
        <v>0</v>
      </c>
      <c r="G100" s="70">
        <f t="shared" si="30"/>
        <v>0</v>
      </c>
      <c r="H100" s="71"/>
      <c r="I100" s="71"/>
      <c r="J100" s="70">
        <f t="shared" si="31"/>
        <v>0</v>
      </c>
      <c r="K100" s="84" t="s">
        <v>150</v>
      </c>
      <c r="L100" s="71"/>
      <c r="M100" s="71"/>
      <c r="N100" s="80">
        <f t="shared" si="25"/>
        <v>0</v>
      </c>
      <c r="O100" s="71"/>
      <c r="P100" s="71"/>
      <c r="Q100" s="71"/>
      <c r="R100" s="71"/>
      <c r="S100" s="70">
        <f t="shared" si="32"/>
        <v>0</v>
      </c>
      <c r="T100" s="71"/>
      <c r="U100" s="71"/>
      <c r="V100" s="70">
        <f t="shared" si="28"/>
        <v>0</v>
      </c>
      <c r="W100" s="89">
        <v>0</v>
      </c>
      <c r="X100" s="50"/>
      <c r="Z100" s="94">
        <f t="shared" si="29"/>
        <v>0</v>
      </c>
    </row>
    <row r="101" ht="40" customHeight="1" spans="1:26">
      <c r="A101" s="73"/>
      <c r="B101" s="71"/>
      <c r="C101" s="71"/>
      <c r="D101" s="70">
        <f t="shared" si="26"/>
        <v>0</v>
      </c>
      <c r="E101" s="71"/>
      <c r="F101" s="70">
        <f t="shared" si="27"/>
        <v>0</v>
      </c>
      <c r="G101" s="70">
        <f t="shared" si="30"/>
        <v>0</v>
      </c>
      <c r="H101" s="71"/>
      <c r="I101" s="71"/>
      <c r="J101" s="70">
        <f t="shared" si="31"/>
        <v>0</v>
      </c>
      <c r="K101" s="84" t="s">
        <v>151</v>
      </c>
      <c r="L101" s="71"/>
      <c r="M101" s="71"/>
      <c r="N101" s="80">
        <f t="shared" si="25"/>
        <v>0</v>
      </c>
      <c r="O101" s="71"/>
      <c r="P101" s="71"/>
      <c r="Q101" s="71"/>
      <c r="R101" s="71"/>
      <c r="S101" s="70">
        <f t="shared" si="32"/>
        <v>0</v>
      </c>
      <c r="T101" s="71"/>
      <c r="U101" s="71"/>
      <c r="V101" s="70">
        <f t="shared" si="28"/>
        <v>0</v>
      </c>
      <c r="W101" s="89">
        <v>0</v>
      </c>
      <c r="X101" s="50"/>
      <c r="Z101" s="94">
        <f t="shared" si="29"/>
        <v>0</v>
      </c>
    </row>
    <row r="102" ht="40" customHeight="1" spans="1:26">
      <c r="A102" s="73"/>
      <c r="B102" s="71"/>
      <c r="C102" s="71"/>
      <c r="D102" s="70">
        <f t="shared" si="26"/>
        <v>0</v>
      </c>
      <c r="E102" s="71"/>
      <c r="F102" s="70">
        <f t="shared" si="27"/>
        <v>0</v>
      </c>
      <c r="G102" s="70">
        <f t="shared" si="30"/>
        <v>0</v>
      </c>
      <c r="H102" s="71"/>
      <c r="I102" s="71"/>
      <c r="J102" s="70">
        <f t="shared" si="31"/>
        <v>0</v>
      </c>
      <c r="K102" s="81" t="s">
        <v>152</v>
      </c>
      <c r="L102" s="70"/>
      <c r="M102" s="70"/>
      <c r="N102" s="82">
        <f t="shared" si="25"/>
        <v>0</v>
      </c>
      <c r="O102" s="70"/>
      <c r="P102" s="70"/>
      <c r="Q102" s="70"/>
      <c r="R102" s="70"/>
      <c r="S102" s="70">
        <f t="shared" si="32"/>
        <v>0</v>
      </c>
      <c r="T102" s="70"/>
      <c r="U102" s="70"/>
      <c r="V102" s="70">
        <f t="shared" si="28"/>
        <v>0</v>
      </c>
      <c r="W102" s="89">
        <v>0</v>
      </c>
      <c r="X102" s="50"/>
      <c r="Z102" s="94">
        <f t="shared" si="29"/>
        <v>0</v>
      </c>
    </row>
    <row r="103" ht="40" customHeight="1" spans="1:26">
      <c r="A103" s="73"/>
      <c r="B103" s="71"/>
      <c r="C103" s="71"/>
      <c r="D103" s="70">
        <f t="shared" si="26"/>
        <v>0</v>
      </c>
      <c r="E103" s="71"/>
      <c r="F103" s="70">
        <f t="shared" si="27"/>
        <v>0</v>
      </c>
      <c r="G103" s="70">
        <f t="shared" si="30"/>
        <v>0</v>
      </c>
      <c r="H103" s="71"/>
      <c r="I103" s="71"/>
      <c r="J103" s="70">
        <f t="shared" si="31"/>
        <v>0</v>
      </c>
      <c r="K103" s="84" t="s">
        <v>58</v>
      </c>
      <c r="L103" s="71"/>
      <c r="M103" s="71"/>
      <c r="N103" s="80">
        <f t="shared" si="25"/>
        <v>0</v>
      </c>
      <c r="O103" s="71"/>
      <c r="P103" s="71"/>
      <c r="Q103" s="71"/>
      <c r="R103" s="71"/>
      <c r="S103" s="70">
        <f t="shared" si="32"/>
        <v>0</v>
      </c>
      <c r="T103" s="71"/>
      <c r="U103" s="71"/>
      <c r="V103" s="70">
        <f t="shared" si="28"/>
        <v>0</v>
      </c>
      <c r="W103" s="89">
        <v>0</v>
      </c>
      <c r="X103" s="50"/>
      <c r="Z103" s="94">
        <f t="shared" si="29"/>
        <v>0</v>
      </c>
    </row>
    <row r="104" ht="40" customHeight="1" spans="1:26">
      <c r="A104" s="73"/>
      <c r="B104" s="71"/>
      <c r="C104" s="71"/>
      <c r="D104" s="70">
        <f t="shared" si="26"/>
        <v>0</v>
      </c>
      <c r="E104" s="71"/>
      <c r="F104" s="70">
        <f t="shared" si="27"/>
        <v>0</v>
      </c>
      <c r="G104" s="70">
        <f t="shared" si="30"/>
        <v>0</v>
      </c>
      <c r="H104" s="71"/>
      <c r="I104" s="71"/>
      <c r="J104" s="70">
        <f t="shared" si="31"/>
        <v>0</v>
      </c>
      <c r="K104" s="84" t="s">
        <v>153</v>
      </c>
      <c r="L104" s="71"/>
      <c r="M104" s="71"/>
      <c r="N104" s="80">
        <f t="shared" si="25"/>
        <v>0</v>
      </c>
      <c r="O104" s="71"/>
      <c r="P104" s="71"/>
      <c r="Q104" s="71"/>
      <c r="R104" s="71"/>
      <c r="S104" s="70">
        <f t="shared" si="32"/>
        <v>0</v>
      </c>
      <c r="T104" s="71"/>
      <c r="U104" s="71"/>
      <c r="V104" s="70">
        <f t="shared" si="28"/>
        <v>0</v>
      </c>
      <c r="W104" s="89">
        <v>0</v>
      </c>
      <c r="X104" s="50"/>
      <c r="Z104" s="94">
        <f t="shared" ref="Z104:Z135" si="33">Y104/10000</f>
        <v>0</v>
      </c>
    </row>
    <row r="105" ht="40" customHeight="1" spans="1:26">
      <c r="A105" s="73"/>
      <c r="B105" s="71"/>
      <c r="C105" s="71"/>
      <c r="D105" s="70">
        <f t="shared" si="26"/>
        <v>0</v>
      </c>
      <c r="E105" s="71"/>
      <c r="F105" s="70">
        <f t="shared" si="27"/>
        <v>0</v>
      </c>
      <c r="G105" s="70">
        <f t="shared" si="30"/>
        <v>0</v>
      </c>
      <c r="H105" s="71"/>
      <c r="I105" s="71"/>
      <c r="J105" s="70">
        <f t="shared" si="31"/>
        <v>0</v>
      </c>
      <c r="K105" s="81" t="s">
        <v>154</v>
      </c>
      <c r="L105" s="70"/>
      <c r="M105" s="70"/>
      <c r="N105" s="82">
        <f t="shared" si="25"/>
        <v>0</v>
      </c>
      <c r="O105" s="70"/>
      <c r="P105" s="70"/>
      <c r="Q105" s="70"/>
      <c r="R105" s="70"/>
      <c r="S105" s="70">
        <f t="shared" si="32"/>
        <v>0</v>
      </c>
      <c r="T105" s="70"/>
      <c r="U105" s="70"/>
      <c r="V105" s="70">
        <f t="shared" si="28"/>
        <v>0</v>
      </c>
      <c r="W105" s="89">
        <v>0</v>
      </c>
      <c r="X105" s="50"/>
      <c r="Z105" s="94">
        <f t="shared" si="33"/>
        <v>0</v>
      </c>
    </row>
    <row r="106" ht="40" customHeight="1" spans="1:26">
      <c r="A106" s="73"/>
      <c r="B106" s="71"/>
      <c r="C106" s="71"/>
      <c r="D106" s="70">
        <f t="shared" si="26"/>
        <v>0</v>
      </c>
      <c r="E106" s="71"/>
      <c r="F106" s="70">
        <f t="shared" si="27"/>
        <v>0</v>
      </c>
      <c r="G106" s="70">
        <f t="shared" si="30"/>
        <v>0</v>
      </c>
      <c r="H106" s="71"/>
      <c r="I106" s="71"/>
      <c r="J106" s="70">
        <f t="shared" si="31"/>
        <v>0</v>
      </c>
      <c r="K106" s="84" t="s">
        <v>148</v>
      </c>
      <c r="L106" s="71"/>
      <c r="M106" s="71"/>
      <c r="N106" s="80">
        <f t="shared" si="25"/>
        <v>0</v>
      </c>
      <c r="O106" s="71"/>
      <c r="P106" s="71"/>
      <c r="Q106" s="71"/>
      <c r="R106" s="71"/>
      <c r="S106" s="70">
        <f t="shared" si="32"/>
        <v>0</v>
      </c>
      <c r="T106" s="71"/>
      <c r="U106" s="71"/>
      <c r="V106" s="70">
        <f t="shared" si="28"/>
        <v>0</v>
      </c>
      <c r="W106" s="89">
        <v>0</v>
      </c>
      <c r="X106" s="50"/>
      <c r="Z106" s="94">
        <f t="shared" si="33"/>
        <v>0</v>
      </c>
    </row>
    <row r="107" ht="40" customHeight="1" spans="1:26">
      <c r="A107" s="73"/>
      <c r="B107" s="71"/>
      <c r="C107" s="71"/>
      <c r="D107" s="70">
        <f t="shared" si="26"/>
        <v>0</v>
      </c>
      <c r="E107" s="71"/>
      <c r="F107" s="70">
        <f t="shared" si="27"/>
        <v>0</v>
      </c>
      <c r="G107" s="70">
        <f t="shared" si="30"/>
        <v>0</v>
      </c>
      <c r="H107" s="71"/>
      <c r="I107" s="71"/>
      <c r="J107" s="70">
        <f t="shared" si="31"/>
        <v>0</v>
      </c>
      <c r="K107" s="84" t="s">
        <v>149</v>
      </c>
      <c r="L107" s="71"/>
      <c r="M107" s="71"/>
      <c r="N107" s="80">
        <f t="shared" si="25"/>
        <v>0</v>
      </c>
      <c r="O107" s="71"/>
      <c r="P107" s="71"/>
      <c r="Q107" s="71"/>
      <c r="R107" s="71"/>
      <c r="S107" s="70">
        <f t="shared" si="32"/>
        <v>0</v>
      </c>
      <c r="T107" s="71"/>
      <c r="U107" s="71"/>
      <c r="V107" s="70">
        <f t="shared" si="28"/>
        <v>0</v>
      </c>
      <c r="W107" s="89">
        <v>0</v>
      </c>
      <c r="X107" s="50"/>
      <c r="Z107" s="94">
        <f t="shared" si="33"/>
        <v>0</v>
      </c>
    </row>
    <row r="108" ht="40" customHeight="1" spans="1:26">
      <c r="A108" s="73"/>
      <c r="B108" s="71"/>
      <c r="C108" s="71"/>
      <c r="D108" s="70">
        <f t="shared" si="26"/>
        <v>0</v>
      </c>
      <c r="E108" s="71"/>
      <c r="F108" s="70">
        <f t="shared" si="27"/>
        <v>0</v>
      </c>
      <c r="G108" s="70">
        <f t="shared" si="30"/>
        <v>0</v>
      </c>
      <c r="H108" s="71"/>
      <c r="I108" s="71"/>
      <c r="J108" s="70">
        <f t="shared" si="31"/>
        <v>0</v>
      </c>
      <c r="K108" s="84" t="s">
        <v>150</v>
      </c>
      <c r="L108" s="71"/>
      <c r="M108" s="71"/>
      <c r="N108" s="80">
        <f t="shared" si="25"/>
        <v>0</v>
      </c>
      <c r="O108" s="71"/>
      <c r="P108" s="71"/>
      <c r="Q108" s="71"/>
      <c r="R108" s="71"/>
      <c r="S108" s="70">
        <f t="shared" si="32"/>
        <v>0</v>
      </c>
      <c r="T108" s="71"/>
      <c r="U108" s="71"/>
      <c r="V108" s="70">
        <f t="shared" si="28"/>
        <v>0</v>
      </c>
      <c r="W108" s="89">
        <v>0</v>
      </c>
      <c r="X108" s="50"/>
      <c r="Z108" s="94">
        <f t="shared" si="33"/>
        <v>0</v>
      </c>
    </row>
    <row r="109" ht="40" customHeight="1" spans="1:26">
      <c r="A109" s="73"/>
      <c r="B109" s="71"/>
      <c r="C109" s="71"/>
      <c r="D109" s="70">
        <f t="shared" si="26"/>
        <v>0</v>
      </c>
      <c r="E109" s="71"/>
      <c r="F109" s="70">
        <f t="shared" si="27"/>
        <v>0</v>
      </c>
      <c r="G109" s="70">
        <f t="shared" si="30"/>
        <v>0</v>
      </c>
      <c r="H109" s="71"/>
      <c r="I109" s="71"/>
      <c r="J109" s="70">
        <f t="shared" si="31"/>
        <v>0</v>
      </c>
      <c r="K109" s="84" t="s">
        <v>155</v>
      </c>
      <c r="L109" s="71"/>
      <c r="M109" s="71"/>
      <c r="N109" s="80">
        <f t="shared" si="25"/>
        <v>0</v>
      </c>
      <c r="O109" s="71"/>
      <c r="P109" s="71"/>
      <c r="Q109" s="71"/>
      <c r="R109" s="71"/>
      <c r="S109" s="70">
        <f t="shared" si="32"/>
        <v>0</v>
      </c>
      <c r="T109" s="71"/>
      <c r="U109" s="71"/>
      <c r="V109" s="70">
        <f t="shared" si="28"/>
        <v>0</v>
      </c>
      <c r="W109" s="89">
        <v>0</v>
      </c>
      <c r="X109" s="50"/>
      <c r="Z109" s="94">
        <f t="shared" si="33"/>
        <v>0</v>
      </c>
    </row>
    <row r="110" ht="40" customHeight="1" spans="1:26">
      <c r="A110" s="73"/>
      <c r="B110" s="71"/>
      <c r="C110" s="71"/>
      <c r="D110" s="70">
        <f t="shared" si="26"/>
        <v>0</v>
      </c>
      <c r="E110" s="71"/>
      <c r="F110" s="70">
        <f t="shared" si="27"/>
        <v>0</v>
      </c>
      <c r="G110" s="70">
        <f t="shared" ref="G110:G141" si="34">H110-I110</f>
        <v>0</v>
      </c>
      <c r="H110" s="71"/>
      <c r="I110" s="71"/>
      <c r="J110" s="70">
        <f t="shared" ref="J110:J141" si="35">F110+G110</f>
        <v>0</v>
      </c>
      <c r="K110" s="81" t="s">
        <v>156</v>
      </c>
      <c r="L110" s="70">
        <f>L111+L116+L121+L126+L135+L142+L151+L154+L158+L157</f>
        <v>0</v>
      </c>
      <c r="M110" s="70"/>
      <c r="N110" s="82">
        <f t="shared" si="25"/>
        <v>0</v>
      </c>
      <c r="O110" s="70"/>
      <c r="P110" s="70"/>
      <c r="Q110" s="70"/>
      <c r="R110" s="70"/>
      <c r="S110" s="70">
        <f t="shared" si="32"/>
        <v>0</v>
      </c>
      <c r="T110" s="70"/>
      <c r="U110" s="70"/>
      <c r="V110" s="70">
        <f t="shared" si="28"/>
        <v>0</v>
      </c>
      <c r="W110" s="89">
        <v>0</v>
      </c>
      <c r="X110" s="50"/>
      <c r="Z110" s="94">
        <f t="shared" si="33"/>
        <v>0</v>
      </c>
    </row>
    <row r="111" ht="40" customHeight="1" spans="1:26">
      <c r="A111" s="73"/>
      <c r="B111" s="71"/>
      <c r="C111" s="71"/>
      <c r="D111" s="70">
        <f t="shared" si="26"/>
        <v>0</v>
      </c>
      <c r="E111" s="71"/>
      <c r="F111" s="70">
        <f t="shared" si="27"/>
        <v>0</v>
      </c>
      <c r="G111" s="70">
        <f t="shared" si="34"/>
        <v>0</v>
      </c>
      <c r="H111" s="71"/>
      <c r="I111" s="71"/>
      <c r="J111" s="70">
        <f t="shared" si="35"/>
        <v>0</v>
      </c>
      <c r="K111" s="81" t="s">
        <v>157</v>
      </c>
      <c r="L111" s="70"/>
      <c r="M111" s="70"/>
      <c r="N111" s="82">
        <f t="shared" si="25"/>
        <v>0</v>
      </c>
      <c r="O111" s="70"/>
      <c r="P111" s="70"/>
      <c r="Q111" s="70"/>
      <c r="R111" s="70"/>
      <c r="S111" s="70">
        <f t="shared" si="32"/>
        <v>0</v>
      </c>
      <c r="T111" s="70"/>
      <c r="U111" s="70"/>
      <c r="V111" s="70">
        <f t="shared" si="28"/>
        <v>0</v>
      </c>
      <c r="W111" s="89">
        <v>0</v>
      </c>
      <c r="X111" s="50"/>
      <c r="Z111" s="94">
        <f t="shared" si="33"/>
        <v>0</v>
      </c>
    </row>
    <row r="112" ht="40" customHeight="1" spans="1:26">
      <c r="A112" s="73"/>
      <c r="B112" s="71"/>
      <c r="C112" s="71"/>
      <c r="D112" s="70">
        <f t="shared" si="26"/>
        <v>0</v>
      </c>
      <c r="E112" s="71"/>
      <c r="F112" s="70">
        <f t="shared" si="27"/>
        <v>0</v>
      </c>
      <c r="G112" s="70">
        <f t="shared" si="34"/>
        <v>0</v>
      </c>
      <c r="H112" s="71"/>
      <c r="I112" s="71"/>
      <c r="J112" s="70">
        <f t="shared" si="35"/>
        <v>0</v>
      </c>
      <c r="K112" s="84" t="s">
        <v>158</v>
      </c>
      <c r="L112" s="71"/>
      <c r="M112" s="71"/>
      <c r="N112" s="80">
        <f t="shared" si="25"/>
        <v>0</v>
      </c>
      <c r="O112" s="71"/>
      <c r="P112" s="71"/>
      <c r="Q112" s="71"/>
      <c r="R112" s="71"/>
      <c r="S112" s="70">
        <f t="shared" si="32"/>
        <v>0</v>
      </c>
      <c r="T112" s="71"/>
      <c r="U112" s="71"/>
      <c r="V112" s="70">
        <f t="shared" si="28"/>
        <v>0</v>
      </c>
      <c r="W112" s="89">
        <v>0</v>
      </c>
      <c r="X112" s="50"/>
      <c r="Z112" s="94">
        <f t="shared" si="33"/>
        <v>0</v>
      </c>
    </row>
    <row r="113" ht="40" customHeight="1" spans="1:26">
      <c r="A113" s="73"/>
      <c r="B113" s="71"/>
      <c r="C113" s="71"/>
      <c r="D113" s="70">
        <f t="shared" si="26"/>
        <v>0</v>
      </c>
      <c r="E113" s="71"/>
      <c r="F113" s="70">
        <f t="shared" si="27"/>
        <v>0</v>
      </c>
      <c r="G113" s="70">
        <f t="shared" si="34"/>
        <v>0</v>
      </c>
      <c r="H113" s="71"/>
      <c r="I113" s="71"/>
      <c r="J113" s="70">
        <f t="shared" si="35"/>
        <v>0</v>
      </c>
      <c r="K113" s="84" t="s">
        <v>159</v>
      </c>
      <c r="L113" s="71"/>
      <c r="M113" s="71"/>
      <c r="N113" s="80">
        <f t="shared" si="25"/>
        <v>0</v>
      </c>
      <c r="O113" s="71"/>
      <c r="P113" s="71"/>
      <c r="Q113" s="71"/>
      <c r="R113" s="71"/>
      <c r="S113" s="70">
        <f t="shared" si="32"/>
        <v>0</v>
      </c>
      <c r="T113" s="71"/>
      <c r="U113" s="71"/>
      <c r="V113" s="70">
        <f t="shared" si="28"/>
        <v>0</v>
      </c>
      <c r="W113" s="89">
        <v>0</v>
      </c>
      <c r="X113" s="50"/>
      <c r="Z113" s="94">
        <f t="shared" si="33"/>
        <v>0</v>
      </c>
    </row>
    <row r="114" ht="40" customHeight="1" spans="1:26">
      <c r="A114" s="73"/>
      <c r="B114" s="71"/>
      <c r="C114" s="71"/>
      <c r="D114" s="70">
        <f t="shared" si="26"/>
        <v>0</v>
      </c>
      <c r="E114" s="71"/>
      <c r="F114" s="70">
        <f t="shared" si="27"/>
        <v>0</v>
      </c>
      <c r="G114" s="70">
        <f t="shared" si="34"/>
        <v>0</v>
      </c>
      <c r="H114" s="71"/>
      <c r="I114" s="71"/>
      <c r="J114" s="70">
        <f t="shared" si="35"/>
        <v>0</v>
      </c>
      <c r="K114" s="84" t="s">
        <v>160</v>
      </c>
      <c r="L114" s="71"/>
      <c r="M114" s="71"/>
      <c r="N114" s="80">
        <f t="shared" si="25"/>
        <v>0</v>
      </c>
      <c r="O114" s="71"/>
      <c r="P114" s="71"/>
      <c r="Q114" s="71"/>
      <c r="R114" s="71"/>
      <c r="S114" s="70">
        <f t="shared" si="32"/>
        <v>0</v>
      </c>
      <c r="T114" s="71"/>
      <c r="U114" s="71"/>
      <c r="V114" s="70">
        <f t="shared" si="28"/>
        <v>0</v>
      </c>
      <c r="W114" s="89">
        <v>0</v>
      </c>
      <c r="X114" s="50"/>
      <c r="Z114" s="94">
        <f t="shared" si="33"/>
        <v>0</v>
      </c>
    </row>
    <row r="115" ht="40" customHeight="1" spans="1:26">
      <c r="A115" s="73"/>
      <c r="B115" s="71"/>
      <c r="C115" s="71"/>
      <c r="D115" s="70">
        <f t="shared" si="26"/>
        <v>0</v>
      </c>
      <c r="E115" s="71"/>
      <c r="F115" s="70">
        <f t="shared" si="27"/>
        <v>0</v>
      </c>
      <c r="G115" s="70">
        <f t="shared" si="34"/>
        <v>0</v>
      </c>
      <c r="H115" s="71"/>
      <c r="I115" s="71"/>
      <c r="J115" s="70">
        <f t="shared" si="35"/>
        <v>0</v>
      </c>
      <c r="K115" s="84" t="s">
        <v>161</v>
      </c>
      <c r="L115" s="71"/>
      <c r="M115" s="71"/>
      <c r="N115" s="80">
        <f t="shared" si="25"/>
        <v>0</v>
      </c>
      <c r="O115" s="71"/>
      <c r="P115" s="71"/>
      <c r="Q115" s="71"/>
      <c r="R115" s="71"/>
      <c r="S115" s="70">
        <f t="shared" si="32"/>
        <v>0</v>
      </c>
      <c r="T115" s="71"/>
      <c r="U115" s="71"/>
      <c r="V115" s="70">
        <f t="shared" si="28"/>
        <v>0</v>
      </c>
      <c r="W115" s="89">
        <v>0</v>
      </c>
      <c r="X115" s="50"/>
      <c r="Z115" s="94">
        <f t="shared" si="33"/>
        <v>0</v>
      </c>
    </row>
    <row r="116" ht="40" customHeight="1" spans="1:26">
      <c r="A116" s="73"/>
      <c r="B116" s="71"/>
      <c r="C116" s="71"/>
      <c r="D116" s="70">
        <f t="shared" si="26"/>
        <v>0</v>
      </c>
      <c r="E116" s="71"/>
      <c r="F116" s="70">
        <f t="shared" si="27"/>
        <v>0</v>
      </c>
      <c r="G116" s="70">
        <f t="shared" si="34"/>
        <v>0</v>
      </c>
      <c r="H116" s="71"/>
      <c r="I116" s="71"/>
      <c r="J116" s="70">
        <f t="shared" si="35"/>
        <v>0</v>
      </c>
      <c r="K116" s="81" t="s">
        <v>162</v>
      </c>
      <c r="L116" s="70"/>
      <c r="M116" s="70"/>
      <c r="N116" s="82">
        <f t="shared" si="25"/>
        <v>0</v>
      </c>
      <c r="O116" s="70"/>
      <c r="P116" s="70"/>
      <c r="Q116" s="70"/>
      <c r="R116" s="70"/>
      <c r="S116" s="70">
        <f t="shared" si="32"/>
        <v>0</v>
      </c>
      <c r="T116" s="70"/>
      <c r="U116" s="70"/>
      <c r="V116" s="70">
        <f t="shared" si="28"/>
        <v>0</v>
      </c>
      <c r="W116" s="89">
        <v>0</v>
      </c>
      <c r="X116" s="50"/>
      <c r="Z116" s="94">
        <f t="shared" si="33"/>
        <v>0</v>
      </c>
    </row>
    <row r="117" ht="40" customHeight="1" spans="1:26">
      <c r="A117" s="73"/>
      <c r="B117" s="71"/>
      <c r="C117" s="71"/>
      <c r="D117" s="70">
        <f t="shared" si="26"/>
        <v>0</v>
      </c>
      <c r="E117" s="71"/>
      <c r="F117" s="70">
        <f t="shared" si="27"/>
        <v>0</v>
      </c>
      <c r="G117" s="70">
        <f t="shared" si="34"/>
        <v>0</v>
      </c>
      <c r="H117" s="71"/>
      <c r="I117" s="71"/>
      <c r="J117" s="70">
        <f t="shared" si="35"/>
        <v>0</v>
      </c>
      <c r="K117" s="84" t="s">
        <v>160</v>
      </c>
      <c r="L117" s="71"/>
      <c r="M117" s="71"/>
      <c r="N117" s="80">
        <f t="shared" si="25"/>
        <v>0</v>
      </c>
      <c r="O117" s="71"/>
      <c r="P117" s="71"/>
      <c r="Q117" s="71"/>
      <c r="R117" s="71"/>
      <c r="S117" s="70">
        <f t="shared" si="32"/>
        <v>0</v>
      </c>
      <c r="T117" s="71"/>
      <c r="U117" s="71"/>
      <c r="V117" s="70">
        <f t="shared" si="28"/>
        <v>0</v>
      </c>
      <c r="W117" s="89">
        <v>0</v>
      </c>
      <c r="X117" s="50"/>
      <c r="Z117" s="94">
        <f t="shared" si="33"/>
        <v>0</v>
      </c>
    </row>
    <row r="118" ht="40" customHeight="1" spans="1:26">
      <c r="A118" s="73"/>
      <c r="B118" s="71"/>
      <c r="C118" s="71"/>
      <c r="D118" s="70">
        <f t="shared" si="26"/>
        <v>0</v>
      </c>
      <c r="E118" s="71"/>
      <c r="F118" s="70">
        <f t="shared" si="27"/>
        <v>0</v>
      </c>
      <c r="G118" s="70">
        <f t="shared" si="34"/>
        <v>0</v>
      </c>
      <c r="H118" s="71"/>
      <c r="I118" s="71"/>
      <c r="J118" s="70">
        <f t="shared" si="35"/>
        <v>0</v>
      </c>
      <c r="K118" s="84" t="s">
        <v>163</v>
      </c>
      <c r="L118" s="71"/>
      <c r="M118" s="71"/>
      <c r="N118" s="80">
        <f t="shared" si="25"/>
        <v>0</v>
      </c>
      <c r="O118" s="71"/>
      <c r="P118" s="71"/>
      <c r="Q118" s="71"/>
      <c r="R118" s="71"/>
      <c r="S118" s="70">
        <f t="shared" si="32"/>
        <v>0</v>
      </c>
      <c r="T118" s="71"/>
      <c r="U118" s="71"/>
      <c r="V118" s="70">
        <f t="shared" si="28"/>
        <v>0</v>
      </c>
      <c r="W118" s="89">
        <v>0</v>
      </c>
      <c r="X118" s="50"/>
      <c r="Z118" s="94">
        <f t="shared" si="33"/>
        <v>0</v>
      </c>
    </row>
    <row r="119" ht="40" customHeight="1" spans="1:26">
      <c r="A119" s="73"/>
      <c r="B119" s="71"/>
      <c r="C119" s="71"/>
      <c r="D119" s="70">
        <f t="shared" si="26"/>
        <v>0</v>
      </c>
      <c r="E119" s="71"/>
      <c r="F119" s="70">
        <f t="shared" si="27"/>
        <v>0</v>
      </c>
      <c r="G119" s="70">
        <f t="shared" si="34"/>
        <v>0</v>
      </c>
      <c r="H119" s="71"/>
      <c r="I119" s="71"/>
      <c r="J119" s="70">
        <f t="shared" si="35"/>
        <v>0</v>
      </c>
      <c r="K119" s="84" t="s">
        <v>164</v>
      </c>
      <c r="L119" s="71"/>
      <c r="M119" s="71"/>
      <c r="N119" s="80">
        <f t="shared" si="25"/>
        <v>0</v>
      </c>
      <c r="O119" s="71"/>
      <c r="P119" s="71"/>
      <c r="Q119" s="71"/>
      <c r="R119" s="71"/>
      <c r="S119" s="70">
        <f t="shared" si="32"/>
        <v>0</v>
      </c>
      <c r="T119" s="71"/>
      <c r="U119" s="71"/>
      <c r="V119" s="70">
        <f t="shared" si="28"/>
        <v>0</v>
      </c>
      <c r="W119" s="89">
        <v>0</v>
      </c>
      <c r="X119" s="50"/>
      <c r="Z119" s="94">
        <f t="shared" si="33"/>
        <v>0</v>
      </c>
    </row>
    <row r="120" ht="40" customHeight="1" spans="1:26">
      <c r="A120" s="73"/>
      <c r="B120" s="71"/>
      <c r="C120" s="71"/>
      <c r="D120" s="70">
        <f t="shared" si="26"/>
        <v>0</v>
      </c>
      <c r="E120" s="71"/>
      <c r="F120" s="70">
        <f t="shared" si="27"/>
        <v>0</v>
      </c>
      <c r="G120" s="70">
        <f t="shared" si="34"/>
        <v>0</v>
      </c>
      <c r="H120" s="71"/>
      <c r="I120" s="71"/>
      <c r="J120" s="70">
        <f t="shared" si="35"/>
        <v>0</v>
      </c>
      <c r="K120" s="84" t="s">
        <v>165</v>
      </c>
      <c r="L120" s="71"/>
      <c r="M120" s="71"/>
      <c r="N120" s="80">
        <f t="shared" si="25"/>
        <v>0</v>
      </c>
      <c r="O120" s="71"/>
      <c r="P120" s="71"/>
      <c r="Q120" s="71"/>
      <c r="R120" s="71"/>
      <c r="S120" s="70">
        <f t="shared" si="32"/>
        <v>0</v>
      </c>
      <c r="T120" s="71"/>
      <c r="U120" s="71"/>
      <c r="V120" s="70">
        <f t="shared" si="28"/>
        <v>0</v>
      </c>
      <c r="W120" s="89">
        <v>0</v>
      </c>
      <c r="X120" s="50"/>
      <c r="Z120" s="94">
        <f t="shared" si="33"/>
        <v>0</v>
      </c>
    </row>
    <row r="121" ht="40" customHeight="1" spans="1:26">
      <c r="A121" s="73"/>
      <c r="B121" s="71"/>
      <c r="C121" s="71"/>
      <c r="D121" s="70">
        <f t="shared" si="26"/>
        <v>0</v>
      </c>
      <c r="E121" s="71"/>
      <c r="F121" s="70">
        <f t="shared" si="27"/>
        <v>0</v>
      </c>
      <c r="G121" s="70">
        <f t="shared" si="34"/>
        <v>0</v>
      </c>
      <c r="H121" s="71"/>
      <c r="I121" s="71"/>
      <c r="J121" s="70">
        <f t="shared" si="35"/>
        <v>0</v>
      </c>
      <c r="K121" s="81" t="s">
        <v>166</v>
      </c>
      <c r="L121" s="70"/>
      <c r="M121" s="70"/>
      <c r="N121" s="82">
        <f t="shared" si="25"/>
        <v>0</v>
      </c>
      <c r="O121" s="70"/>
      <c r="P121" s="70"/>
      <c r="Q121" s="70"/>
      <c r="R121" s="70"/>
      <c r="S121" s="70">
        <f t="shared" si="32"/>
        <v>0</v>
      </c>
      <c r="T121" s="70"/>
      <c r="U121" s="70"/>
      <c r="V121" s="70">
        <f t="shared" si="28"/>
        <v>0</v>
      </c>
      <c r="W121" s="89">
        <v>0</v>
      </c>
      <c r="X121" s="50"/>
      <c r="Z121" s="94">
        <f t="shared" si="33"/>
        <v>0</v>
      </c>
    </row>
    <row r="122" ht="40" customHeight="1" spans="1:26">
      <c r="A122" s="73"/>
      <c r="B122" s="71"/>
      <c r="C122" s="71"/>
      <c r="D122" s="70">
        <f t="shared" si="26"/>
        <v>0</v>
      </c>
      <c r="E122" s="71"/>
      <c r="F122" s="70">
        <f t="shared" si="27"/>
        <v>0</v>
      </c>
      <c r="G122" s="70">
        <f t="shared" si="34"/>
        <v>0</v>
      </c>
      <c r="H122" s="71"/>
      <c r="I122" s="71"/>
      <c r="J122" s="70">
        <f t="shared" si="35"/>
        <v>0</v>
      </c>
      <c r="K122" s="84" t="s">
        <v>167</v>
      </c>
      <c r="L122" s="71"/>
      <c r="M122" s="71"/>
      <c r="N122" s="80">
        <f t="shared" si="25"/>
        <v>0</v>
      </c>
      <c r="O122" s="71"/>
      <c r="P122" s="71"/>
      <c r="Q122" s="71"/>
      <c r="R122" s="71"/>
      <c r="S122" s="70">
        <f t="shared" si="32"/>
        <v>0</v>
      </c>
      <c r="T122" s="71"/>
      <c r="U122" s="71"/>
      <c r="V122" s="70">
        <f t="shared" si="28"/>
        <v>0</v>
      </c>
      <c r="W122" s="89">
        <v>0</v>
      </c>
      <c r="X122" s="50"/>
      <c r="Z122" s="94">
        <f t="shared" si="33"/>
        <v>0</v>
      </c>
    </row>
    <row r="123" ht="40" customHeight="1" spans="1:26">
      <c r="A123" s="73"/>
      <c r="B123" s="71"/>
      <c r="C123" s="71"/>
      <c r="D123" s="70">
        <f t="shared" si="26"/>
        <v>0</v>
      </c>
      <c r="E123" s="71"/>
      <c r="F123" s="70">
        <f t="shared" si="27"/>
        <v>0</v>
      </c>
      <c r="G123" s="70">
        <f t="shared" si="34"/>
        <v>0</v>
      </c>
      <c r="H123" s="71"/>
      <c r="I123" s="71"/>
      <c r="J123" s="70">
        <f t="shared" si="35"/>
        <v>0</v>
      </c>
      <c r="K123" s="84" t="s">
        <v>168</v>
      </c>
      <c r="L123" s="71"/>
      <c r="M123" s="71"/>
      <c r="N123" s="80">
        <f t="shared" si="25"/>
        <v>0</v>
      </c>
      <c r="O123" s="71"/>
      <c r="P123" s="71"/>
      <c r="Q123" s="71"/>
      <c r="R123" s="71"/>
      <c r="S123" s="70">
        <f t="shared" si="32"/>
        <v>0</v>
      </c>
      <c r="T123" s="71"/>
      <c r="U123" s="71"/>
      <c r="V123" s="70">
        <f t="shared" si="28"/>
        <v>0</v>
      </c>
      <c r="W123" s="89">
        <v>0</v>
      </c>
      <c r="X123" s="50"/>
      <c r="Z123" s="94">
        <f t="shared" si="33"/>
        <v>0</v>
      </c>
    </row>
    <row r="124" ht="40" customHeight="1" spans="1:26">
      <c r="A124" s="73"/>
      <c r="B124" s="71"/>
      <c r="C124" s="71"/>
      <c r="D124" s="70">
        <f t="shared" si="26"/>
        <v>0</v>
      </c>
      <c r="E124" s="71"/>
      <c r="F124" s="70">
        <f t="shared" si="27"/>
        <v>0</v>
      </c>
      <c r="G124" s="70">
        <f t="shared" si="34"/>
        <v>0</v>
      </c>
      <c r="H124" s="71"/>
      <c r="I124" s="71"/>
      <c r="J124" s="70">
        <f t="shared" si="35"/>
        <v>0</v>
      </c>
      <c r="K124" s="84" t="s">
        <v>169</v>
      </c>
      <c r="L124" s="71"/>
      <c r="M124" s="71"/>
      <c r="N124" s="80">
        <f t="shared" si="25"/>
        <v>0</v>
      </c>
      <c r="O124" s="71"/>
      <c r="P124" s="71"/>
      <c r="Q124" s="71"/>
      <c r="R124" s="71"/>
      <c r="S124" s="70">
        <f t="shared" si="32"/>
        <v>0</v>
      </c>
      <c r="T124" s="71"/>
      <c r="U124" s="71"/>
      <c r="V124" s="70">
        <f t="shared" si="28"/>
        <v>0</v>
      </c>
      <c r="W124" s="89">
        <v>0</v>
      </c>
      <c r="X124" s="50"/>
      <c r="Z124" s="94">
        <f t="shared" si="33"/>
        <v>0</v>
      </c>
    </row>
    <row r="125" ht="40" customHeight="1" spans="1:26">
      <c r="A125" s="73"/>
      <c r="B125" s="71"/>
      <c r="C125" s="71"/>
      <c r="D125" s="70">
        <f t="shared" si="26"/>
        <v>0</v>
      </c>
      <c r="E125" s="71"/>
      <c r="F125" s="70">
        <f t="shared" si="27"/>
        <v>0</v>
      </c>
      <c r="G125" s="70">
        <f t="shared" si="34"/>
        <v>0</v>
      </c>
      <c r="H125" s="71"/>
      <c r="I125" s="71"/>
      <c r="J125" s="70">
        <f t="shared" si="35"/>
        <v>0</v>
      </c>
      <c r="K125" s="84" t="s">
        <v>170</v>
      </c>
      <c r="L125" s="71"/>
      <c r="M125" s="71"/>
      <c r="N125" s="80">
        <f t="shared" si="25"/>
        <v>0</v>
      </c>
      <c r="O125" s="71"/>
      <c r="P125" s="71"/>
      <c r="Q125" s="71"/>
      <c r="R125" s="71"/>
      <c r="S125" s="70">
        <f t="shared" si="32"/>
        <v>0</v>
      </c>
      <c r="T125" s="71"/>
      <c r="U125" s="71"/>
      <c r="V125" s="70">
        <f t="shared" si="28"/>
        <v>0</v>
      </c>
      <c r="W125" s="89">
        <v>0</v>
      </c>
      <c r="X125" s="50"/>
      <c r="Z125" s="94">
        <f t="shared" si="33"/>
        <v>0</v>
      </c>
    </row>
    <row r="126" ht="40" customHeight="1" spans="1:26">
      <c r="A126" s="73"/>
      <c r="B126" s="71"/>
      <c r="C126" s="71"/>
      <c r="D126" s="70">
        <f t="shared" si="26"/>
        <v>0</v>
      </c>
      <c r="E126" s="71"/>
      <c r="F126" s="70">
        <f t="shared" si="27"/>
        <v>0</v>
      </c>
      <c r="G126" s="70">
        <f t="shared" si="34"/>
        <v>0</v>
      </c>
      <c r="H126" s="71"/>
      <c r="I126" s="71"/>
      <c r="J126" s="70">
        <f t="shared" si="35"/>
        <v>0</v>
      </c>
      <c r="K126" s="81" t="s">
        <v>171</v>
      </c>
      <c r="L126" s="70"/>
      <c r="M126" s="70"/>
      <c r="N126" s="82">
        <f t="shared" si="25"/>
        <v>0</v>
      </c>
      <c r="O126" s="70"/>
      <c r="P126" s="70"/>
      <c r="Q126" s="70"/>
      <c r="R126" s="70"/>
      <c r="S126" s="70">
        <f t="shared" si="32"/>
        <v>0</v>
      </c>
      <c r="T126" s="70"/>
      <c r="U126" s="70"/>
      <c r="V126" s="70">
        <f t="shared" si="28"/>
        <v>0</v>
      </c>
      <c r="W126" s="89">
        <v>0</v>
      </c>
      <c r="X126" s="50"/>
      <c r="Z126" s="94">
        <f t="shared" si="33"/>
        <v>0</v>
      </c>
    </row>
    <row r="127" ht="40" customHeight="1" spans="1:26">
      <c r="A127" s="73"/>
      <c r="B127" s="71"/>
      <c r="C127" s="71"/>
      <c r="D127" s="70">
        <f t="shared" si="26"/>
        <v>0</v>
      </c>
      <c r="E127" s="71"/>
      <c r="F127" s="70">
        <f t="shared" si="27"/>
        <v>0</v>
      </c>
      <c r="G127" s="70">
        <f t="shared" si="34"/>
        <v>0</v>
      </c>
      <c r="H127" s="71"/>
      <c r="I127" s="71"/>
      <c r="J127" s="70">
        <f t="shared" si="35"/>
        <v>0</v>
      </c>
      <c r="K127" s="84" t="s">
        <v>172</v>
      </c>
      <c r="L127" s="71"/>
      <c r="M127" s="71"/>
      <c r="N127" s="80">
        <f t="shared" si="25"/>
        <v>0</v>
      </c>
      <c r="O127" s="71"/>
      <c r="P127" s="71"/>
      <c r="Q127" s="71"/>
      <c r="R127" s="71"/>
      <c r="S127" s="70">
        <f t="shared" si="32"/>
        <v>0</v>
      </c>
      <c r="T127" s="71"/>
      <c r="U127" s="71"/>
      <c r="V127" s="70">
        <f t="shared" si="28"/>
        <v>0</v>
      </c>
      <c r="W127" s="89">
        <v>0</v>
      </c>
      <c r="X127" s="50"/>
      <c r="Z127" s="94">
        <f t="shared" si="33"/>
        <v>0</v>
      </c>
    </row>
    <row r="128" ht="40" customHeight="1" spans="1:26">
      <c r="A128" s="73"/>
      <c r="B128" s="71"/>
      <c r="C128" s="71"/>
      <c r="D128" s="70">
        <f t="shared" si="26"/>
        <v>0</v>
      </c>
      <c r="E128" s="71"/>
      <c r="F128" s="70">
        <f t="shared" si="27"/>
        <v>0</v>
      </c>
      <c r="G128" s="70">
        <f t="shared" si="34"/>
        <v>0</v>
      </c>
      <c r="H128" s="71"/>
      <c r="I128" s="71"/>
      <c r="J128" s="70">
        <f t="shared" si="35"/>
        <v>0</v>
      </c>
      <c r="K128" s="84" t="s">
        <v>173</v>
      </c>
      <c r="L128" s="71"/>
      <c r="M128" s="71"/>
      <c r="N128" s="80">
        <f t="shared" si="25"/>
        <v>0</v>
      </c>
      <c r="O128" s="71"/>
      <c r="P128" s="71"/>
      <c r="Q128" s="71"/>
      <c r="R128" s="71"/>
      <c r="S128" s="70">
        <f t="shared" si="32"/>
        <v>0</v>
      </c>
      <c r="T128" s="71"/>
      <c r="U128" s="71"/>
      <c r="V128" s="70">
        <f t="shared" si="28"/>
        <v>0</v>
      </c>
      <c r="W128" s="89">
        <v>0</v>
      </c>
      <c r="X128" s="50"/>
      <c r="Z128" s="94">
        <f t="shared" si="33"/>
        <v>0</v>
      </c>
    </row>
    <row r="129" ht="40" customHeight="1" spans="1:26">
      <c r="A129" s="73"/>
      <c r="B129" s="71"/>
      <c r="C129" s="71"/>
      <c r="D129" s="70">
        <f t="shared" si="26"/>
        <v>0</v>
      </c>
      <c r="E129" s="71"/>
      <c r="F129" s="70">
        <f t="shared" si="27"/>
        <v>0</v>
      </c>
      <c r="G129" s="70">
        <f t="shared" si="34"/>
        <v>0</v>
      </c>
      <c r="H129" s="71"/>
      <c r="I129" s="71"/>
      <c r="J129" s="70">
        <f t="shared" si="35"/>
        <v>0</v>
      </c>
      <c r="K129" s="84" t="s">
        <v>174</v>
      </c>
      <c r="L129" s="71"/>
      <c r="M129" s="71"/>
      <c r="N129" s="80">
        <f t="shared" si="25"/>
        <v>0</v>
      </c>
      <c r="O129" s="71"/>
      <c r="P129" s="71"/>
      <c r="Q129" s="71"/>
      <c r="R129" s="71"/>
      <c r="S129" s="70">
        <f t="shared" si="32"/>
        <v>0</v>
      </c>
      <c r="T129" s="71"/>
      <c r="U129" s="71"/>
      <c r="V129" s="70">
        <f t="shared" si="28"/>
        <v>0</v>
      </c>
      <c r="W129" s="89">
        <v>0</v>
      </c>
      <c r="X129" s="50"/>
      <c r="Z129" s="94">
        <f t="shared" si="33"/>
        <v>0</v>
      </c>
    </row>
    <row r="130" ht="40" customHeight="1" spans="1:26">
      <c r="A130" s="73"/>
      <c r="B130" s="71"/>
      <c r="C130" s="71"/>
      <c r="D130" s="70">
        <f t="shared" si="26"/>
        <v>0</v>
      </c>
      <c r="E130" s="71"/>
      <c r="F130" s="70">
        <f t="shared" si="27"/>
        <v>0</v>
      </c>
      <c r="G130" s="70">
        <f t="shared" si="34"/>
        <v>0</v>
      </c>
      <c r="H130" s="71"/>
      <c r="I130" s="71"/>
      <c r="J130" s="70">
        <f t="shared" si="35"/>
        <v>0</v>
      </c>
      <c r="K130" s="84" t="s">
        <v>175</v>
      </c>
      <c r="L130" s="71"/>
      <c r="M130" s="71"/>
      <c r="N130" s="80">
        <f t="shared" si="25"/>
        <v>0</v>
      </c>
      <c r="O130" s="71"/>
      <c r="P130" s="71"/>
      <c r="Q130" s="71"/>
      <c r="R130" s="71"/>
      <c r="S130" s="70">
        <f t="shared" si="32"/>
        <v>0</v>
      </c>
      <c r="T130" s="71"/>
      <c r="U130" s="71"/>
      <c r="V130" s="70">
        <f t="shared" si="28"/>
        <v>0</v>
      </c>
      <c r="W130" s="89">
        <v>0</v>
      </c>
      <c r="X130" s="50"/>
      <c r="Z130" s="94">
        <f t="shared" si="33"/>
        <v>0</v>
      </c>
    </row>
    <row r="131" ht="40" customHeight="1" spans="1:26">
      <c r="A131" s="73"/>
      <c r="B131" s="71"/>
      <c r="C131" s="71"/>
      <c r="D131" s="70">
        <f t="shared" si="26"/>
        <v>0</v>
      </c>
      <c r="E131" s="71"/>
      <c r="F131" s="70">
        <f t="shared" si="27"/>
        <v>0</v>
      </c>
      <c r="G131" s="70">
        <f t="shared" si="34"/>
        <v>0</v>
      </c>
      <c r="H131" s="71"/>
      <c r="I131" s="71"/>
      <c r="J131" s="70">
        <f t="shared" si="35"/>
        <v>0</v>
      </c>
      <c r="K131" s="84" t="s">
        <v>176</v>
      </c>
      <c r="L131" s="71"/>
      <c r="M131" s="71"/>
      <c r="N131" s="80">
        <f t="shared" si="25"/>
        <v>0</v>
      </c>
      <c r="O131" s="71"/>
      <c r="P131" s="71"/>
      <c r="Q131" s="71"/>
      <c r="R131" s="71"/>
      <c r="S131" s="70">
        <f t="shared" ref="S131:S162" si="36">T131-U131</f>
        <v>0</v>
      </c>
      <c r="T131" s="71"/>
      <c r="U131" s="71"/>
      <c r="V131" s="70">
        <f t="shared" si="28"/>
        <v>0</v>
      </c>
      <c r="W131" s="89">
        <v>0</v>
      </c>
      <c r="X131" s="50"/>
      <c r="Z131" s="94">
        <f t="shared" si="33"/>
        <v>0</v>
      </c>
    </row>
    <row r="132" ht="40" customHeight="1" spans="1:26">
      <c r="A132" s="73"/>
      <c r="B132" s="71"/>
      <c r="C132" s="71"/>
      <c r="D132" s="70">
        <f t="shared" si="26"/>
        <v>0</v>
      </c>
      <c r="E132" s="71"/>
      <c r="F132" s="70">
        <f t="shared" si="27"/>
        <v>0</v>
      </c>
      <c r="G132" s="70">
        <f t="shared" si="34"/>
        <v>0</v>
      </c>
      <c r="H132" s="71"/>
      <c r="I132" s="71"/>
      <c r="J132" s="70">
        <f t="shared" si="35"/>
        <v>0</v>
      </c>
      <c r="K132" s="84" t="s">
        <v>177</v>
      </c>
      <c r="L132" s="71"/>
      <c r="M132" s="71"/>
      <c r="N132" s="80">
        <f t="shared" si="25"/>
        <v>0</v>
      </c>
      <c r="O132" s="71"/>
      <c r="P132" s="71"/>
      <c r="Q132" s="71"/>
      <c r="R132" s="71"/>
      <c r="S132" s="70">
        <f t="shared" si="36"/>
        <v>0</v>
      </c>
      <c r="T132" s="71"/>
      <c r="U132" s="71"/>
      <c r="V132" s="70">
        <f t="shared" si="28"/>
        <v>0</v>
      </c>
      <c r="W132" s="89">
        <v>0</v>
      </c>
      <c r="X132" s="50"/>
      <c r="Z132" s="94">
        <f t="shared" si="33"/>
        <v>0</v>
      </c>
    </row>
    <row r="133" ht="40" customHeight="1" spans="1:26">
      <c r="A133" s="73"/>
      <c r="B133" s="71"/>
      <c r="C133" s="71"/>
      <c r="D133" s="70">
        <f t="shared" si="26"/>
        <v>0</v>
      </c>
      <c r="E133" s="71"/>
      <c r="F133" s="70">
        <f t="shared" si="27"/>
        <v>0</v>
      </c>
      <c r="G133" s="70">
        <f t="shared" si="34"/>
        <v>0</v>
      </c>
      <c r="H133" s="71"/>
      <c r="I133" s="71"/>
      <c r="J133" s="70">
        <f t="shared" si="35"/>
        <v>0</v>
      </c>
      <c r="K133" s="84" t="s">
        <v>178</v>
      </c>
      <c r="L133" s="71"/>
      <c r="M133" s="71"/>
      <c r="N133" s="80">
        <f t="shared" si="25"/>
        <v>0</v>
      </c>
      <c r="O133" s="71"/>
      <c r="P133" s="71"/>
      <c r="Q133" s="71"/>
      <c r="R133" s="71"/>
      <c r="S133" s="70">
        <f t="shared" si="36"/>
        <v>0</v>
      </c>
      <c r="T133" s="71"/>
      <c r="U133" s="71"/>
      <c r="V133" s="70">
        <f t="shared" si="28"/>
        <v>0</v>
      </c>
      <c r="W133" s="89">
        <v>0</v>
      </c>
      <c r="X133" s="50"/>
      <c r="Z133" s="94">
        <f t="shared" si="33"/>
        <v>0</v>
      </c>
    </row>
    <row r="134" ht="40" customHeight="1" spans="1:26">
      <c r="A134" s="73"/>
      <c r="B134" s="71"/>
      <c r="C134" s="71"/>
      <c r="D134" s="70">
        <f t="shared" si="26"/>
        <v>0</v>
      </c>
      <c r="E134" s="71"/>
      <c r="F134" s="70">
        <f t="shared" si="27"/>
        <v>0</v>
      </c>
      <c r="G134" s="70">
        <f t="shared" si="34"/>
        <v>0</v>
      </c>
      <c r="H134" s="71"/>
      <c r="I134" s="71"/>
      <c r="J134" s="70">
        <f t="shared" si="35"/>
        <v>0</v>
      </c>
      <c r="K134" s="84" t="s">
        <v>179</v>
      </c>
      <c r="L134" s="71"/>
      <c r="M134" s="71"/>
      <c r="N134" s="80">
        <f t="shared" si="25"/>
        <v>0</v>
      </c>
      <c r="O134" s="71"/>
      <c r="P134" s="71"/>
      <c r="Q134" s="71"/>
      <c r="R134" s="71"/>
      <c r="S134" s="70">
        <f t="shared" si="36"/>
        <v>0</v>
      </c>
      <c r="T134" s="71"/>
      <c r="U134" s="71"/>
      <c r="V134" s="70">
        <f t="shared" si="28"/>
        <v>0</v>
      </c>
      <c r="W134" s="89">
        <v>0</v>
      </c>
      <c r="X134" s="50"/>
      <c r="Z134" s="94">
        <f t="shared" si="33"/>
        <v>0</v>
      </c>
    </row>
    <row r="135" ht="40" customHeight="1" spans="1:26">
      <c r="A135" s="73"/>
      <c r="B135" s="71"/>
      <c r="C135" s="71"/>
      <c r="D135" s="70">
        <f t="shared" si="26"/>
        <v>0</v>
      </c>
      <c r="E135" s="71"/>
      <c r="F135" s="70">
        <f t="shared" si="27"/>
        <v>0</v>
      </c>
      <c r="G135" s="70">
        <f t="shared" si="34"/>
        <v>0</v>
      </c>
      <c r="H135" s="71"/>
      <c r="I135" s="71"/>
      <c r="J135" s="70">
        <f t="shared" si="35"/>
        <v>0</v>
      </c>
      <c r="K135" s="81" t="s">
        <v>180</v>
      </c>
      <c r="L135" s="70"/>
      <c r="M135" s="70"/>
      <c r="N135" s="82">
        <f t="shared" ref="N135:N198" si="37">L135+M135</f>
        <v>0</v>
      </c>
      <c r="O135" s="70"/>
      <c r="P135" s="70"/>
      <c r="Q135" s="70"/>
      <c r="R135" s="70"/>
      <c r="S135" s="70">
        <f t="shared" si="36"/>
        <v>0</v>
      </c>
      <c r="T135" s="70"/>
      <c r="U135" s="70"/>
      <c r="V135" s="70">
        <f t="shared" si="28"/>
        <v>0</v>
      </c>
      <c r="W135" s="89">
        <v>0</v>
      </c>
      <c r="X135" s="50"/>
      <c r="Z135" s="94">
        <f t="shared" si="33"/>
        <v>0</v>
      </c>
    </row>
    <row r="136" ht="40" customHeight="1" spans="1:26">
      <c r="A136" s="73"/>
      <c r="B136" s="71"/>
      <c r="C136" s="71"/>
      <c r="D136" s="70">
        <f t="shared" ref="D136:D199" si="38">C136+B136</f>
        <v>0</v>
      </c>
      <c r="E136" s="71"/>
      <c r="F136" s="70">
        <f t="shared" ref="F136:F199" si="39">D136+E136</f>
        <v>0</v>
      </c>
      <c r="G136" s="70">
        <f t="shared" si="34"/>
        <v>0</v>
      </c>
      <c r="H136" s="71"/>
      <c r="I136" s="71"/>
      <c r="J136" s="70">
        <f t="shared" si="35"/>
        <v>0</v>
      </c>
      <c r="K136" s="84" t="s">
        <v>181</v>
      </c>
      <c r="L136" s="71"/>
      <c r="M136" s="71"/>
      <c r="N136" s="80">
        <f t="shared" si="37"/>
        <v>0</v>
      </c>
      <c r="O136" s="71"/>
      <c r="P136" s="71"/>
      <c r="Q136" s="71"/>
      <c r="R136" s="71"/>
      <c r="S136" s="70">
        <f t="shared" si="36"/>
        <v>0</v>
      </c>
      <c r="T136" s="71"/>
      <c r="U136" s="71"/>
      <c r="V136" s="70">
        <f t="shared" ref="V136:V199" si="40">R136+S136</f>
        <v>0</v>
      </c>
      <c r="W136" s="89">
        <v>0</v>
      </c>
      <c r="X136" s="50"/>
      <c r="Z136" s="94">
        <f t="shared" ref="Z136:Z167" si="41">Y136/10000</f>
        <v>0</v>
      </c>
    </row>
    <row r="137" ht="40" customHeight="1" spans="1:26">
      <c r="A137" s="73"/>
      <c r="B137" s="71"/>
      <c r="C137" s="71"/>
      <c r="D137" s="70">
        <f t="shared" si="38"/>
        <v>0</v>
      </c>
      <c r="E137" s="71"/>
      <c r="F137" s="70">
        <f t="shared" si="39"/>
        <v>0</v>
      </c>
      <c r="G137" s="70">
        <f t="shared" si="34"/>
        <v>0</v>
      </c>
      <c r="H137" s="71"/>
      <c r="I137" s="71"/>
      <c r="J137" s="70">
        <f t="shared" si="35"/>
        <v>0</v>
      </c>
      <c r="K137" s="84" t="s">
        <v>182</v>
      </c>
      <c r="L137" s="71"/>
      <c r="M137" s="71"/>
      <c r="N137" s="80">
        <f t="shared" si="37"/>
        <v>0</v>
      </c>
      <c r="O137" s="71"/>
      <c r="P137" s="71"/>
      <c r="Q137" s="71"/>
      <c r="R137" s="71"/>
      <c r="S137" s="70">
        <f t="shared" si="36"/>
        <v>0</v>
      </c>
      <c r="T137" s="71"/>
      <c r="U137" s="71"/>
      <c r="V137" s="70">
        <f t="shared" si="40"/>
        <v>0</v>
      </c>
      <c r="W137" s="89">
        <v>0</v>
      </c>
      <c r="X137" s="50"/>
      <c r="Z137" s="94">
        <f t="shared" si="41"/>
        <v>0</v>
      </c>
    </row>
    <row r="138" ht="40" customHeight="1" spans="1:26">
      <c r="A138" s="73"/>
      <c r="B138" s="71"/>
      <c r="C138" s="71"/>
      <c r="D138" s="70">
        <f t="shared" si="38"/>
        <v>0</v>
      </c>
      <c r="E138" s="71"/>
      <c r="F138" s="70">
        <f t="shared" si="39"/>
        <v>0</v>
      </c>
      <c r="G138" s="70">
        <f t="shared" si="34"/>
        <v>0</v>
      </c>
      <c r="H138" s="71"/>
      <c r="I138" s="71"/>
      <c r="J138" s="70">
        <f t="shared" si="35"/>
        <v>0</v>
      </c>
      <c r="K138" s="84" t="s">
        <v>183</v>
      </c>
      <c r="L138" s="71"/>
      <c r="M138" s="71"/>
      <c r="N138" s="80">
        <f t="shared" si="37"/>
        <v>0</v>
      </c>
      <c r="O138" s="71"/>
      <c r="P138" s="71"/>
      <c r="Q138" s="71"/>
      <c r="R138" s="71"/>
      <c r="S138" s="70">
        <f t="shared" si="36"/>
        <v>0</v>
      </c>
      <c r="T138" s="71"/>
      <c r="U138" s="71"/>
      <c r="V138" s="70">
        <f t="shared" si="40"/>
        <v>0</v>
      </c>
      <c r="W138" s="89">
        <v>0</v>
      </c>
      <c r="X138" s="50"/>
      <c r="Z138" s="94">
        <f t="shared" si="41"/>
        <v>0</v>
      </c>
    </row>
    <row r="139" ht="40" customHeight="1" spans="1:26">
      <c r="A139" s="73"/>
      <c r="B139" s="71"/>
      <c r="C139" s="71"/>
      <c r="D139" s="70">
        <f t="shared" si="38"/>
        <v>0</v>
      </c>
      <c r="E139" s="71"/>
      <c r="F139" s="70">
        <f t="shared" si="39"/>
        <v>0</v>
      </c>
      <c r="G139" s="70">
        <f t="shared" si="34"/>
        <v>0</v>
      </c>
      <c r="H139" s="71"/>
      <c r="I139" s="71"/>
      <c r="J139" s="70">
        <f t="shared" si="35"/>
        <v>0</v>
      </c>
      <c r="K139" s="84" t="s">
        <v>184</v>
      </c>
      <c r="L139" s="71"/>
      <c r="M139" s="71"/>
      <c r="N139" s="80">
        <f t="shared" si="37"/>
        <v>0</v>
      </c>
      <c r="O139" s="71"/>
      <c r="P139" s="71"/>
      <c r="Q139" s="71"/>
      <c r="R139" s="71"/>
      <c r="S139" s="70">
        <f t="shared" si="36"/>
        <v>0</v>
      </c>
      <c r="T139" s="71"/>
      <c r="U139" s="71"/>
      <c r="V139" s="70">
        <f t="shared" si="40"/>
        <v>0</v>
      </c>
      <c r="W139" s="89">
        <v>0</v>
      </c>
      <c r="X139" s="50"/>
      <c r="Z139" s="94">
        <f t="shared" si="41"/>
        <v>0</v>
      </c>
    </row>
    <row r="140" ht="40" customHeight="1" spans="1:26">
      <c r="A140" s="73"/>
      <c r="B140" s="71"/>
      <c r="C140" s="71"/>
      <c r="D140" s="70">
        <f t="shared" si="38"/>
        <v>0</v>
      </c>
      <c r="E140" s="71"/>
      <c r="F140" s="70">
        <f t="shared" si="39"/>
        <v>0</v>
      </c>
      <c r="G140" s="70">
        <f t="shared" si="34"/>
        <v>0</v>
      </c>
      <c r="H140" s="71"/>
      <c r="I140" s="71"/>
      <c r="J140" s="70">
        <f t="shared" si="35"/>
        <v>0</v>
      </c>
      <c r="K140" s="84" t="s">
        <v>185</v>
      </c>
      <c r="L140" s="71"/>
      <c r="M140" s="71"/>
      <c r="N140" s="80">
        <f t="shared" si="37"/>
        <v>0</v>
      </c>
      <c r="O140" s="71"/>
      <c r="P140" s="71"/>
      <c r="Q140" s="71"/>
      <c r="R140" s="71"/>
      <c r="S140" s="70">
        <f t="shared" si="36"/>
        <v>0</v>
      </c>
      <c r="T140" s="71"/>
      <c r="U140" s="71"/>
      <c r="V140" s="70">
        <f t="shared" si="40"/>
        <v>0</v>
      </c>
      <c r="W140" s="89">
        <v>0</v>
      </c>
      <c r="X140" s="50"/>
      <c r="Z140" s="94">
        <f t="shared" si="41"/>
        <v>0</v>
      </c>
    </row>
    <row r="141" ht="40" customHeight="1" spans="1:26">
      <c r="A141" s="73"/>
      <c r="B141" s="71"/>
      <c r="C141" s="71"/>
      <c r="D141" s="70">
        <f t="shared" si="38"/>
        <v>0</v>
      </c>
      <c r="E141" s="71"/>
      <c r="F141" s="70">
        <f t="shared" si="39"/>
        <v>0</v>
      </c>
      <c r="G141" s="70">
        <f t="shared" si="34"/>
        <v>0</v>
      </c>
      <c r="H141" s="71"/>
      <c r="I141" s="71"/>
      <c r="J141" s="70">
        <f t="shared" si="35"/>
        <v>0</v>
      </c>
      <c r="K141" s="84" t="s">
        <v>186</v>
      </c>
      <c r="L141" s="71"/>
      <c r="M141" s="71"/>
      <c r="N141" s="80">
        <f t="shared" si="37"/>
        <v>0</v>
      </c>
      <c r="O141" s="71"/>
      <c r="P141" s="71"/>
      <c r="Q141" s="71"/>
      <c r="R141" s="71"/>
      <c r="S141" s="70">
        <f t="shared" si="36"/>
        <v>0</v>
      </c>
      <c r="T141" s="71"/>
      <c r="U141" s="71"/>
      <c r="V141" s="70">
        <f t="shared" si="40"/>
        <v>0</v>
      </c>
      <c r="W141" s="89">
        <v>0</v>
      </c>
      <c r="X141" s="50"/>
      <c r="Z141" s="94">
        <f t="shared" si="41"/>
        <v>0</v>
      </c>
    </row>
    <row r="142" ht="40" customHeight="1" spans="1:26">
      <c r="A142" s="73"/>
      <c r="B142" s="71"/>
      <c r="C142" s="71"/>
      <c r="D142" s="70">
        <f t="shared" si="38"/>
        <v>0</v>
      </c>
      <c r="E142" s="71"/>
      <c r="F142" s="70">
        <f t="shared" si="39"/>
        <v>0</v>
      </c>
      <c r="G142" s="70">
        <f t="shared" ref="G142:G173" si="42">H142-I142</f>
        <v>0</v>
      </c>
      <c r="H142" s="71"/>
      <c r="I142" s="71"/>
      <c r="J142" s="70">
        <f t="shared" ref="J142:J173" si="43">F142+G142</f>
        <v>0</v>
      </c>
      <c r="K142" s="81" t="s">
        <v>187</v>
      </c>
      <c r="L142" s="70"/>
      <c r="M142" s="70"/>
      <c r="N142" s="82">
        <f t="shared" si="37"/>
        <v>0</v>
      </c>
      <c r="O142" s="70"/>
      <c r="P142" s="70"/>
      <c r="Q142" s="70"/>
      <c r="R142" s="70"/>
      <c r="S142" s="70">
        <f t="shared" si="36"/>
        <v>0</v>
      </c>
      <c r="T142" s="70"/>
      <c r="U142" s="70"/>
      <c r="V142" s="70">
        <f t="shared" si="40"/>
        <v>0</v>
      </c>
      <c r="W142" s="89">
        <v>0</v>
      </c>
      <c r="X142" s="50"/>
      <c r="Z142" s="94">
        <f t="shared" si="41"/>
        <v>0</v>
      </c>
    </row>
    <row r="143" ht="40" customHeight="1" spans="1:26">
      <c r="A143" s="73"/>
      <c r="B143" s="71"/>
      <c r="C143" s="71"/>
      <c r="D143" s="70">
        <f t="shared" si="38"/>
        <v>0</v>
      </c>
      <c r="E143" s="71"/>
      <c r="F143" s="70">
        <f t="shared" si="39"/>
        <v>0</v>
      </c>
      <c r="G143" s="70">
        <f t="shared" si="42"/>
        <v>0</v>
      </c>
      <c r="H143" s="71"/>
      <c r="I143" s="71"/>
      <c r="J143" s="70">
        <f t="shared" si="43"/>
        <v>0</v>
      </c>
      <c r="K143" s="84" t="s">
        <v>188</v>
      </c>
      <c r="L143" s="71"/>
      <c r="M143" s="71"/>
      <c r="N143" s="80">
        <f t="shared" si="37"/>
        <v>0</v>
      </c>
      <c r="O143" s="71"/>
      <c r="P143" s="71"/>
      <c r="Q143" s="71"/>
      <c r="R143" s="71"/>
      <c r="S143" s="70">
        <f t="shared" si="36"/>
        <v>0</v>
      </c>
      <c r="T143" s="71"/>
      <c r="U143" s="71"/>
      <c r="V143" s="70">
        <f t="shared" si="40"/>
        <v>0</v>
      </c>
      <c r="W143" s="89">
        <v>0</v>
      </c>
      <c r="X143" s="50"/>
      <c r="Z143" s="94">
        <f t="shared" si="41"/>
        <v>0</v>
      </c>
    </row>
    <row r="144" ht="40" customHeight="1" spans="1:26">
      <c r="A144" s="73"/>
      <c r="B144" s="71"/>
      <c r="C144" s="71"/>
      <c r="D144" s="70">
        <f t="shared" si="38"/>
        <v>0</v>
      </c>
      <c r="E144" s="71"/>
      <c r="F144" s="70">
        <f t="shared" si="39"/>
        <v>0</v>
      </c>
      <c r="G144" s="70">
        <f t="shared" si="42"/>
        <v>0</v>
      </c>
      <c r="H144" s="71"/>
      <c r="I144" s="71"/>
      <c r="J144" s="70">
        <f t="shared" si="43"/>
        <v>0</v>
      </c>
      <c r="K144" s="84" t="s">
        <v>189</v>
      </c>
      <c r="L144" s="71"/>
      <c r="M144" s="71"/>
      <c r="N144" s="80">
        <f t="shared" si="37"/>
        <v>0</v>
      </c>
      <c r="O144" s="71"/>
      <c r="P144" s="71"/>
      <c r="Q144" s="71"/>
      <c r="R144" s="71"/>
      <c r="S144" s="70">
        <f t="shared" si="36"/>
        <v>0</v>
      </c>
      <c r="T144" s="71"/>
      <c r="U144" s="71"/>
      <c r="V144" s="70">
        <f t="shared" si="40"/>
        <v>0</v>
      </c>
      <c r="W144" s="89">
        <v>0</v>
      </c>
      <c r="X144" s="50"/>
      <c r="Z144" s="94">
        <f t="shared" si="41"/>
        <v>0</v>
      </c>
    </row>
    <row r="145" ht="40" customHeight="1" spans="1:26">
      <c r="A145" s="73"/>
      <c r="B145" s="71"/>
      <c r="C145" s="71"/>
      <c r="D145" s="70">
        <f t="shared" si="38"/>
        <v>0</v>
      </c>
      <c r="E145" s="71"/>
      <c r="F145" s="70">
        <f t="shared" si="39"/>
        <v>0</v>
      </c>
      <c r="G145" s="70">
        <f t="shared" si="42"/>
        <v>0</v>
      </c>
      <c r="H145" s="71"/>
      <c r="I145" s="71"/>
      <c r="J145" s="70">
        <f t="shared" si="43"/>
        <v>0</v>
      </c>
      <c r="K145" s="84" t="s">
        <v>190</v>
      </c>
      <c r="L145" s="71"/>
      <c r="M145" s="71"/>
      <c r="N145" s="80">
        <f t="shared" si="37"/>
        <v>0</v>
      </c>
      <c r="O145" s="71"/>
      <c r="P145" s="71"/>
      <c r="Q145" s="71"/>
      <c r="R145" s="71"/>
      <c r="S145" s="70">
        <f t="shared" si="36"/>
        <v>0</v>
      </c>
      <c r="T145" s="71"/>
      <c r="U145" s="71"/>
      <c r="V145" s="70">
        <f t="shared" si="40"/>
        <v>0</v>
      </c>
      <c r="W145" s="89">
        <v>0</v>
      </c>
      <c r="X145" s="50"/>
      <c r="Z145" s="94">
        <f t="shared" si="41"/>
        <v>0</v>
      </c>
    </row>
    <row r="146" ht="40" customHeight="1" spans="1:26">
      <c r="A146" s="73"/>
      <c r="B146" s="71"/>
      <c r="C146" s="71"/>
      <c r="D146" s="70">
        <f t="shared" si="38"/>
        <v>0</v>
      </c>
      <c r="E146" s="71"/>
      <c r="F146" s="70">
        <f t="shared" si="39"/>
        <v>0</v>
      </c>
      <c r="G146" s="70">
        <f t="shared" si="42"/>
        <v>0</v>
      </c>
      <c r="H146" s="71"/>
      <c r="I146" s="71"/>
      <c r="J146" s="70">
        <f t="shared" si="43"/>
        <v>0</v>
      </c>
      <c r="K146" s="84" t="s">
        <v>191</v>
      </c>
      <c r="L146" s="71"/>
      <c r="M146" s="71"/>
      <c r="N146" s="80">
        <f t="shared" si="37"/>
        <v>0</v>
      </c>
      <c r="O146" s="71"/>
      <c r="P146" s="71"/>
      <c r="Q146" s="71"/>
      <c r="R146" s="71"/>
      <c r="S146" s="70">
        <f t="shared" si="36"/>
        <v>0</v>
      </c>
      <c r="T146" s="71"/>
      <c r="U146" s="71"/>
      <c r="V146" s="70">
        <f t="shared" si="40"/>
        <v>0</v>
      </c>
      <c r="W146" s="89">
        <v>0</v>
      </c>
      <c r="X146" s="50"/>
      <c r="Z146" s="94">
        <f t="shared" si="41"/>
        <v>0</v>
      </c>
    </row>
    <row r="147" ht="40" customHeight="1" spans="1:26">
      <c r="A147" s="73"/>
      <c r="B147" s="71"/>
      <c r="C147" s="71"/>
      <c r="D147" s="70">
        <f t="shared" si="38"/>
        <v>0</v>
      </c>
      <c r="E147" s="71"/>
      <c r="F147" s="70">
        <f t="shared" si="39"/>
        <v>0</v>
      </c>
      <c r="G147" s="70">
        <f t="shared" si="42"/>
        <v>0</v>
      </c>
      <c r="H147" s="71"/>
      <c r="I147" s="71"/>
      <c r="J147" s="70">
        <f t="shared" si="43"/>
        <v>0</v>
      </c>
      <c r="K147" s="84" t="s">
        <v>192</v>
      </c>
      <c r="L147" s="71"/>
      <c r="M147" s="71"/>
      <c r="N147" s="80">
        <f t="shared" si="37"/>
        <v>0</v>
      </c>
      <c r="O147" s="71"/>
      <c r="P147" s="71"/>
      <c r="Q147" s="71"/>
      <c r="R147" s="71"/>
      <c r="S147" s="70">
        <f t="shared" si="36"/>
        <v>0</v>
      </c>
      <c r="T147" s="71"/>
      <c r="U147" s="71"/>
      <c r="V147" s="70">
        <f t="shared" si="40"/>
        <v>0</v>
      </c>
      <c r="W147" s="89">
        <v>0</v>
      </c>
      <c r="X147" s="50"/>
      <c r="Z147" s="94">
        <f t="shared" si="41"/>
        <v>0</v>
      </c>
    </row>
    <row r="148" ht="40" customHeight="1" spans="1:26">
      <c r="A148" s="73"/>
      <c r="B148" s="71"/>
      <c r="C148" s="71"/>
      <c r="D148" s="70">
        <f t="shared" si="38"/>
        <v>0</v>
      </c>
      <c r="E148" s="71"/>
      <c r="F148" s="70">
        <f t="shared" si="39"/>
        <v>0</v>
      </c>
      <c r="G148" s="70">
        <f t="shared" si="42"/>
        <v>0</v>
      </c>
      <c r="H148" s="71"/>
      <c r="I148" s="71"/>
      <c r="J148" s="70">
        <f t="shared" si="43"/>
        <v>0</v>
      </c>
      <c r="K148" s="84" t="s">
        <v>193</v>
      </c>
      <c r="L148" s="71"/>
      <c r="M148" s="71"/>
      <c r="N148" s="80">
        <f t="shared" si="37"/>
        <v>0</v>
      </c>
      <c r="O148" s="71"/>
      <c r="P148" s="71"/>
      <c r="Q148" s="71"/>
      <c r="R148" s="71"/>
      <c r="S148" s="70">
        <f t="shared" si="36"/>
        <v>0</v>
      </c>
      <c r="T148" s="71"/>
      <c r="U148" s="71"/>
      <c r="V148" s="70">
        <f t="shared" si="40"/>
        <v>0</v>
      </c>
      <c r="W148" s="89">
        <v>0</v>
      </c>
      <c r="X148" s="50"/>
      <c r="Z148" s="94">
        <f t="shared" si="41"/>
        <v>0</v>
      </c>
    </row>
    <row r="149" ht="40" customHeight="1" spans="1:26">
      <c r="A149" s="73"/>
      <c r="B149" s="71"/>
      <c r="C149" s="71"/>
      <c r="D149" s="70">
        <f t="shared" si="38"/>
        <v>0</v>
      </c>
      <c r="E149" s="71"/>
      <c r="F149" s="70">
        <f t="shared" si="39"/>
        <v>0</v>
      </c>
      <c r="G149" s="70">
        <f t="shared" si="42"/>
        <v>0</v>
      </c>
      <c r="H149" s="71"/>
      <c r="I149" s="71"/>
      <c r="J149" s="70">
        <f t="shared" si="43"/>
        <v>0</v>
      </c>
      <c r="K149" s="84" t="s">
        <v>194</v>
      </c>
      <c r="L149" s="71"/>
      <c r="M149" s="71"/>
      <c r="N149" s="80">
        <f t="shared" si="37"/>
        <v>0</v>
      </c>
      <c r="O149" s="71"/>
      <c r="P149" s="71"/>
      <c r="Q149" s="71"/>
      <c r="R149" s="71"/>
      <c r="S149" s="70">
        <f t="shared" si="36"/>
        <v>0</v>
      </c>
      <c r="T149" s="71"/>
      <c r="U149" s="71"/>
      <c r="V149" s="70">
        <f t="shared" si="40"/>
        <v>0</v>
      </c>
      <c r="W149" s="89">
        <v>0</v>
      </c>
      <c r="X149" s="50"/>
      <c r="Z149" s="94">
        <f t="shared" si="41"/>
        <v>0</v>
      </c>
    </row>
    <row r="150" ht="40" customHeight="1" spans="1:26">
      <c r="A150" s="73"/>
      <c r="B150" s="71"/>
      <c r="C150" s="71"/>
      <c r="D150" s="70">
        <f t="shared" si="38"/>
        <v>0</v>
      </c>
      <c r="E150" s="71"/>
      <c r="F150" s="70">
        <f t="shared" si="39"/>
        <v>0</v>
      </c>
      <c r="G150" s="70">
        <f t="shared" si="42"/>
        <v>0</v>
      </c>
      <c r="H150" s="71"/>
      <c r="I150" s="71"/>
      <c r="J150" s="70">
        <f t="shared" si="43"/>
        <v>0</v>
      </c>
      <c r="K150" s="84" t="s">
        <v>195</v>
      </c>
      <c r="L150" s="71"/>
      <c r="M150" s="71"/>
      <c r="N150" s="80">
        <f t="shared" si="37"/>
        <v>0</v>
      </c>
      <c r="O150" s="71"/>
      <c r="P150" s="71"/>
      <c r="Q150" s="71"/>
      <c r="R150" s="71"/>
      <c r="S150" s="70">
        <f t="shared" si="36"/>
        <v>0</v>
      </c>
      <c r="T150" s="71"/>
      <c r="U150" s="71"/>
      <c r="V150" s="70">
        <f t="shared" si="40"/>
        <v>0</v>
      </c>
      <c r="W150" s="89">
        <v>0</v>
      </c>
      <c r="X150" s="50"/>
      <c r="Z150" s="94">
        <f t="shared" si="41"/>
        <v>0</v>
      </c>
    </row>
    <row r="151" ht="40" customHeight="1" spans="1:26">
      <c r="A151" s="73"/>
      <c r="B151" s="71"/>
      <c r="C151" s="71"/>
      <c r="D151" s="70">
        <f t="shared" si="38"/>
        <v>0</v>
      </c>
      <c r="E151" s="71"/>
      <c r="F151" s="70">
        <f t="shared" si="39"/>
        <v>0</v>
      </c>
      <c r="G151" s="70">
        <f t="shared" si="42"/>
        <v>0</v>
      </c>
      <c r="H151" s="71"/>
      <c r="I151" s="71"/>
      <c r="J151" s="70">
        <f t="shared" si="43"/>
        <v>0</v>
      </c>
      <c r="K151" s="81" t="s">
        <v>196</v>
      </c>
      <c r="L151" s="70"/>
      <c r="M151" s="70"/>
      <c r="N151" s="82">
        <f t="shared" si="37"/>
        <v>0</v>
      </c>
      <c r="O151" s="70"/>
      <c r="P151" s="70"/>
      <c r="Q151" s="70"/>
      <c r="R151" s="70"/>
      <c r="S151" s="70">
        <f t="shared" si="36"/>
        <v>0</v>
      </c>
      <c r="T151" s="70"/>
      <c r="U151" s="70"/>
      <c r="V151" s="70">
        <f t="shared" si="40"/>
        <v>0</v>
      </c>
      <c r="W151" s="89">
        <v>0</v>
      </c>
      <c r="X151" s="50"/>
      <c r="Z151" s="94">
        <f t="shared" si="41"/>
        <v>0</v>
      </c>
    </row>
    <row r="152" ht="40" customHeight="1" spans="1:26">
      <c r="A152" s="73"/>
      <c r="B152" s="71"/>
      <c r="C152" s="71"/>
      <c r="D152" s="70">
        <f t="shared" si="38"/>
        <v>0</v>
      </c>
      <c r="E152" s="71"/>
      <c r="F152" s="70">
        <f t="shared" si="39"/>
        <v>0</v>
      </c>
      <c r="G152" s="70">
        <f t="shared" si="42"/>
        <v>0</v>
      </c>
      <c r="H152" s="71"/>
      <c r="I152" s="71"/>
      <c r="J152" s="70">
        <f t="shared" si="43"/>
        <v>0</v>
      </c>
      <c r="K152" s="84" t="s">
        <v>158</v>
      </c>
      <c r="L152" s="71"/>
      <c r="M152" s="71"/>
      <c r="N152" s="80">
        <f t="shared" si="37"/>
        <v>0</v>
      </c>
      <c r="O152" s="71"/>
      <c r="P152" s="71"/>
      <c r="Q152" s="71"/>
      <c r="R152" s="71"/>
      <c r="S152" s="70">
        <f t="shared" si="36"/>
        <v>0</v>
      </c>
      <c r="T152" s="71"/>
      <c r="U152" s="71"/>
      <c r="V152" s="70">
        <f t="shared" si="40"/>
        <v>0</v>
      </c>
      <c r="W152" s="89">
        <v>0</v>
      </c>
      <c r="X152" s="50"/>
      <c r="Z152" s="94">
        <f t="shared" si="41"/>
        <v>0</v>
      </c>
    </row>
    <row r="153" ht="40" customHeight="1" spans="1:26">
      <c r="A153" s="73"/>
      <c r="B153" s="71"/>
      <c r="C153" s="71"/>
      <c r="D153" s="70">
        <f t="shared" si="38"/>
        <v>0</v>
      </c>
      <c r="E153" s="71"/>
      <c r="F153" s="70">
        <f t="shared" si="39"/>
        <v>0</v>
      </c>
      <c r="G153" s="70">
        <f t="shared" si="42"/>
        <v>0</v>
      </c>
      <c r="H153" s="71"/>
      <c r="I153" s="71"/>
      <c r="J153" s="70">
        <f t="shared" si="43"/>
        <v>0</v>
      </c>
      <c r="K153" s="84" t="s">
        <v>197</v>
      </c>
      <c r="L153" s="71"/>
      <c r="M153" s="71"/>
      <c r="N153" s="80">
        <f t="shared" si="37"/>
        <v>0</v>
      </c>
      <c r="O153" s="71"/>
      <c r="P153" s="71"/>
      <c r="Q153" s="71"/>
      <c r="R153" s="71"/>
      <c r="S153" s="70">
        <f t="shared" si="36"/>
        <v>0</v>
      </c>
      <c r="T153" s="71"/>
      <c r="U153" s="71"/>
      <c r="V153" s="70">
        <f t="shared" si="40"/>
        <v>0</v>
      </c>
      <c r="W153" s="89">
        <v>0</v>
      </c>
      <c r="X153" s="50"/>
      <c r="Z153" s="94">
        <f t="shared" si="41"/>
        <v>0</v>
      </c>
    </row>
    <row r="154" ht="40" customHeight="1" spans="1:26">
      <c r="A154" s="73"/>
      <c r="B154" s="71"/>
      <c r="C154" s="71"/>
      <c r="D154" s="70">
        <f t="shared" si="38"/>
        <v>0</v>
      </c>
      <c r="E154" s="71"/>
      <c r="F154" s="70">
        <f t="shared" si="39"/>
        <v>0</v>
      </c>
      <c r="G154" s="70">
        <f t="shared" si="42"/>
        <v>0</v>
      </c>
      <c r="H154" s="71"/>
      <c r="I154" s="71"/>
      <c r="J154" s="70">
        <f t="shared" si="43"/>
        <v>0</v>
      </c>
      <c r="K154" s="81" t="s">
        <v>198</v>
      </c>
      <c r="L154" s="70"/>
      <c r="M154" s="70"/>
      <c r="N154" s="82">
        <f t="shared" si="37"/>
        <v>0</v>
      </c>
      <c r="O154" s="70"/>
      <c r="P154" s="70"/>
      <c r="Q154" s="70"/>
      <c r="R154" s="70"/>
      <c r="S154" s="70">
        <f t="shared" si="36"/>
        <v>0</v>
      </c>
      <c r="T154" s="70"/>
      <c r="U154" s="70"/>
      <c r="V154" s="70">
        <f t="shared" si="40"/>
        <v>0</v>
      </c>
      <c r="W154" s="89">
        <v>0</v>
      </c>
      <c r="X154" s="50"/>
      <c r="Z154" s="94">
        <f t="shared" si="41"/>
        <v>0</v>
      </c>
    </row>
    <row r="155" ht="40" customHeight="1" spans="1:26">
      <c r="A155" s="73"/>
      <c r="B155" s="71"/>
      <c r="C155" s="71"/>
      <c r="D155" s="70">
        <f t="shared" si="38"/>
        <v>0</v>
      </c>
      <c r="E155" s="71"/>
      <c r="F155" s="70">
        <f t="shared" si="39"/>
        <v>0</v>
      </c>
      <c r="G155" s="70">
        <f t="shared" si="42"/>
        <v>0</v>
      </c>
      <c r="H155" s="71"/>
      <c r="I155" s="71"/>
      <c r="J155" s="70">
        <f t="shared" si="43"/>
        <v>0</v>
      </c>
      <c r="K155" s="84" t="s">
        <v>158</v>
      </c>
      <c r="L155" s="71"/>
      <c r="M155" s="71"/>
      <c r="N155" s="80">
        <f t="shared" si="37"/>
        <v>0</v>
      </c>
      <c r="O155" s="71"/>
      <c r="P155" s="71"/>
      <c r="Q155" s="71"/>
      <c r="R155" s="71"/>
      <c r="S155" s="70">
        <f t="shared" si="36"/>
        <v>0</v>
      </c>
      <c r="T155" s="71"/>
      <c r="U155" s="71"/>
      <c r="V155" s="70">
        <f t="shared" si="40"/>
        <v>0</v>
      </c>
      <c r="W155" s="89">
        <v>0</v>
      </c>
      <c r="X155" s="50"/>
      <c r="Z155" s="94">
        <f t="shared" si="41"/>
        <v>0</v>
      </c>
    </row>
    <row r="156" ht="40" customHeight="1" spans="1:26">
      <c r="A156" s="73"/>
      <c r="B156" s="71"/>
      <c r="C156" s="71"/>
      <c r="D156" s="70">
        <f t="shared" si="38"/>
        <v>0</v>
      </c>
      <c r="E156" s="71"/>
      <c r="F156" s="70">
        <f t="shared" si="39"/>
        <v>0</v>
      </c>
      <c r="G156" s="70">
        <f t="shared" si="42"/>
        <v>0</v>
      </c>
      <c r="H156" s="71"/>
      <c r="I156" s="71"/>
      <c r="J156" s="70">
        <f t="shared" si="43"/>
        <v>0</v>
      </c>
      <c r="K156" s="84" t="s">
        <v>199</v>
      </c>
      <c r="L156" s="71"/>
      <c r="M156" s="71"/>
      <c r="N156" s="80">
        <f t="shared" si="37"/>
        <v>0</v>
      </c>
      <c r="O156" s="71"/>
      <c r="P156" s="71"/>
      <c r="Q156" s="71"/>
      <c r="R156" s="71"/>
      <c r="S156" s="70">
        <f t="shared" si="36"/>
        <v>0</v>
      </c>
      <c r="T156" s="71"/>
      <c r="U156" s="71"/>
      <c r="V156" s="70">
        <f t="shared" si="40"/>
        <v>0</v>
      </c>
      <c r="W156" s="89">
        <v>0</v>
      </c>
      <c r="X156" s="50"/>
      <c r="Z156" s="94">
        <f t="shared" si="41"/>
        <v>0</v>
      </c>
    </row>
    <row r="157" ht="40" customHeight="1" spans="1:26">
      <c r="A157" s="73"/>
      <c r="B157" s="71"/>
      <c r="C157" s="71"/>
      <c r="D157" s="70">
        <f t="shared" si="38"/>
        <v>0</v>
      </c>
      <c r="E157" s="71"/>
      <c r="F157" s="70">
        <f t="shared" si="39"/>
        <v>0</v>
      </c>
      <c r="G157" s="70">
        <f t="shared" si="42"/>
        <v>0</v>
      </c>
      <c r="H157" s="71"/>
      <c r="I157" s="71"/>
      <c r="J157" s="70">
        <f t="shared" si="43"/>
        <v>0</v>
      </c>
      <c r="K157" s="81" t="s">
        <v>200</v>
      </c>
      <c r="L157" s="70"/>
      <c r="M157" s="70"/>
      <c r="N157" s="82">
        <f t="shared" si="37"/>
        <v>0</v>
      </c>
      <c r="O157" s="70"/>
      <c r="P157" s="70"/>
      <c r="Q157" s="70"/>
      <c r="R157" s="70"/>
      <c r="S157" s="70">
        <f t="shared" si="36"/>
        <v>0</v>
      </c>
      <c r="T157" s="70"/>
      <c r="U157" s="70"/>
      <c r="V157" s="70">
        <f t="shared" si="40"/>
        <v>0</v>
      </c>
      <c r="W157" s="89">
        <v>0</v>
      </c>
      <c r="X157" s="50"/>
      <c r="Z157" s="94">
        <f t="shared" si="41"/>
        <v>0</v>
      </c>
    </row>
    <row r="158" ht="40" customHeight="1" spans="1:26">
      <c r="A158" s="73"/>
      <c r="B158" s="71"/>
      <c r="C158" s="71"/>
      <c r="D158" s="70">
        <f t="shared" si="38"/>
        <v>0</v>
      </c>
      <c r="E158" s="71"/>
      <c r="F158" s="70">
        <f t="shared" si="39"/>
        <v>0</v>
      </c>
      <c r="G158" s="70">
        <f t="shared" si="42"/>
        <v>0</v>
      </c>
      <c r="H158" s="71"/>
      <c r="I158" s="71"/>
      <c r="J158" s="70">
        <f t="shared" si="43"/>
        <v>0</v>
      </c>
      <c r="K158" s="81" t="s">
        <v>201</v>
      </c>
      <c r="L158" s="70"/>
      <c r="M158" s="70"/>
      <c r="N158" s="82">
        <f t="shared" si="37"/>
        <v>0</v>
      </c>
      <c r="O158" s="70"/>
      <c r="P158" s="70"/>
      <c r="Q158" s="70"/>
      <c r="R158" s="70"/>
      <c r="S158" s="70">
        <f t="shared" si="36"/>
        <v>0</v>
      </c>
      <c r="T158" s="70"/>
      <c r="U158" s="70"/>
      <c r="V158" s="70">
        <f t="shared" si="40"/>
        <v>0</v>
      </c>
      <c r="W158" s="89">
        <v>0</v>
      </c>
      <c r="X158" s="50"/>
      <c r="Z158" s="94">
        <f t="shared" si="41"/>
        <v>0</v>
      </c>
    </row>
    <row r="159" ht="40" customHeight="1" spans="1:26">
      <c r="A159" s="73"/>
      <c r="B159" s="71"/>
      <c r="C159" s="71"/>
      <c r="D159" s="70">
        <f t="shared" si="38"/>
        <v>0</v>
      </c>
      <c r="E159" s="71"/>
      <c r="F159" s="70">
        <f t="shared" si="39"/>
        <v>0</v>
      </c>
      <c r="G159" s="70">
        <f t="shared" si="42"/>
        <v>0</v>
      </c>
      <c r="H159" s="71"/>
      <c r="I159" s="71"/>
      <c r="J159" s="70">
        <f t="shared" si="43"/>
        <v>0</v>
      </c>
      <c r="K159" s="84" t="s">
        <v>167</v>
      </c>
      <c r="L159" s="71"/>
      <c r="M159" s="71"/>
      <c r="N159" s="80">
        <f t="shared" si="37"/>
        <v>0</v>
      </c>
      <c r="O159" s="71"/>
      <c r="P159" s="71"/>
      <c r="Q159" s="71"/>
      <c r="R159" s="71"/>
      <c r="S159" s="70">
        <f t="shared" si="36"/>
        <v>0</v>
      </c>
      <c r="T159" s="71"/>
      <c r="U159" s="71"/>
      <c r="V159" s="70">
        <f t="shared" si="40"/>
        <v>0</v>
      </c>
      <c r="W159" s="89">
        <v>0</v>
      </c>
      <c r="X159" s="50"/>
      <c r="Z159" s="94">
        <f t="shared" si="41"/>
        <v>0</v>
      </c>
    </row>
    <row r="160" ht="40" customHeight="1" spans="1:26">
      <c r="A160" s="73"/>
      <c r="B160" s="71"/>
      <c r="C160" s="71"/>
      <c r="D160" s="70">
        <f t="shared" si="38"/>
        <v>0</v>
      </c>
      <c r="E160" s="71"/>
      <c r="F160" s="70">
        <f t="shared" si="39"/>
        <v>0</v>
      </c>
      <c r="G160" s="70">
        <f t="shared" si="42"/>
        <v>0</v>
      </c>
      <c r="H160" s="71"/>
      <c r="I160" s="71"/>
      <c r="J160" s="70">
        <f t="shared" si="43"/>
        <v>0</v>
      </c>
      <c r="K160" s="84" t="s">
        <v>169</v>
      </c>
      <c r="L160" s="71"/>
      <c r="M160" s="71"/>
      <c r="N160" s="80">
        <f t="shared" si="37"/>
        <v>0</v>
      </c>
      <c r="O160" s="71"/>
      <c r="P160" s="71"/>
      <c r="Q160" s="71"/>
      <c r="R160" s="71"/>
      <c r="S160" s="70">
        <f t="shared" si="36"/>
        <v>0</v>
      </c>
      <c r="T160" s="71"/>
      <c r="U160" s="71"/>
      <c r="V160" s="70">
        <f t="shared" si="40"/>
        <v>0</v>
      </c>
      <c r="W160" s="89">
        <v>0</v>
      </c>
      <c r="X160" s="50"/>
      <c r="Z160" s="94">
        <f t="shared" si="41"/>
        <v>0</v>
      </c>
    </row>
    <row r="161" ht="40" customHeight="1" spans="1:26">
      <c r="A161" s="73"/>
      <c r="B161" s="71"/>
      <c r="C161" s="71"/>
      <c r="D161" s="70">
        <f t="shared" si="38"/>
        <v>0</v>
      </c>
      <c r="E161" s="71"/>
      <c r="F161" s="70">
        <f t="shared" si="39"/>
        <v>0</v>
      </c>
      <c r="G161" s="70">
        <f t="shared" si="42"/>
        <v>0</v>
      </c>
      <c r="H161" s="71"/>
      <c r="I161" s="71"/>
      <c r="J161" s="70">
        <f t="shared" si="43"/>
        <v>0</v>
      </c>
      <c r="K161" s="84" t="s">
        <v>202</v>
      </c>
      <c r="L161" s="71"/>
      <c r="M161" s="71"/>
      <c r="N161" s="80">
        <f t="shared" si="37"/>
        <v>0</v>
      </c>
      <c r="O161" s="71"/>
      <c r="P161" s="71"/>
      <c r="Q161" s="71"/>
      <c r="R161" s="71"/>
      <c r="S161" s="70">
        <f t="shared" si="36"/>
        <v>0</v>
      </c>
      <c r="T161" s="71"/>
      <c r="U161" s="71"/>
      <c r="V161" s="70">
        <f t="shared" si="40"/>
        <v>0</v>
      </c>
      <c r="W161" s="89">
        <v>0</v>
      </c>
      <c r="X161" s="50"/>
      <c r="Z161" s="94">
        <f t="shared" si="41"/>
        <v>0</v>
      </c>
    </row>
    <row r="162" ht="40" customHeight="1" spans="1:26">
      <c r="A162" s="73"/>
      <c r="B162" s="71"/>
      <c r="C162" s="71"/>
      <c r="D162" s="70">
        <f t="shared" si="38"/>
        <v>0</v>
      </c>
      <c r="E162" s="71"/>
      <c r="F162" s="70">
        <f t="shared" si="39"/>
        <v>0</v>
      </c>
      <c r="G162" s="70">
        <f t="shared" si="42"/>
        <v>0</v>
      </c>
      <c r="H162" s="71"/>
      <c r="I162" s="71"/>
      <c r="J162" s="70">
        <f t="shared" si="43"/>
        <v>0</v>
      </c>
      <c r="K162" s="81" t="s">
        <v>203</v>
      </c>
      <c r="L162" s="70">
        <f>L163</f>
        <v>0</v>
      </c>
      <c r="M162" s="70"/>
      <c r="N162" s="82">
        <f t="shared" si="37"/>
        <v>0</v>
      </c>
      <c r="O162" s="70"/>
      <c r="P162" s="70"/>
      <c r="Q162" s="70"/>
      <c r="R162" s="70"/>
      <c r="S162" s="70">
        <f t="shared" si="36"/>
        <v>0</v>
      </c>
      <c r="T162" s="70"/>
      <c r="U162" s="70"/>
      <c r="V162" s="70">
        <f t="shared" si="40"/>
        <v>0</v>
      </c>
      <c r="W162" s="89">
        <v>0</v>
      </c>
      <c r="X162" s="50"/>
      <c r="Z162" s="94">
        <f t="shared" si="41"/>
        <v>0</v>
      </c>
    </row>
    <row r="163" ht="40" customHeight="1" spans="1:26">
      <c r="A163" s="73"/>
      <c r="B163" s="71"/>
      <c r="C163" s="71"/>
      <c r="D163" s="70">
        <f t="shared" si="38"/>
        <v>0</v>
      </c>
      <c r="E163" s="71"/>
      <c r="F163" s="70">
        <f t="shared" si="39"/>
        <v>0</v>
      </c>
      <c r="G163" s="70">
        <f t="shared" si="42"/>
        <v>0</v>
      </c>
      <c r="H163" s="71"/>
      <c r="I163" s="71"/>
      <c r="J163" s="70">
        <f t="shared" si="43"/>
        <v>0</v>
      </c>
      <c r="K163" s="81" t="s">
        <v>204</v>
      </c>
      <c r="L163" s="70"/>
      <c r="M163" s="70"/>
      <c r="N163" s="82">
        <f t="shared" si="37"/>
        <v>0</v>
      </c>
      <c r="O163" s="70"/>
      <c r="P163" s="70"/>
      <c r="Q163" s="70"/>
      <c r="R163" s="70"/>
      <c r="S163" s="70">
        <f t="shared" ref="S163:S206" si="44">T163-U163</f>
        <v>0</v>
      </c>
      <c r="T163" s="70"/>
      <c r="U163" s="70"/>
      <c r="V163" s="70">
        <f t="shared" si="40"/>
        <v>0</v>
      </c>
      <c r="W163" s="89">
        <v>0</v>
      </c>
      <c r="X163" s="50"/>
      <c r="Z163" s="94">
        <f t="shared" si="41"/>
        <v>0</v>
      </c>
    </row>
    <row r="164" ht="40" customHeight="1" spans="1:26">
      <c r="A164" s="73"/>
      <c r="B164" s="71"/>
      <c r="C164" s="71"/>
      <c r="D164" s="70">
        <f t="shared" si="38"/>
        <v>0</v>
      </c>
      <c r="E164" s="71"/>
      <c r="F164" s="70">
        <f t="shared" si="39"/>
        <v>0</v>
      </c>
      <c r="G164" s="70">
        <f t="shared" si="42"/>
        <v>0</v>
      </c>
      <c r="H164" s="71"/>
      <c r="I164" s="71"/>
      <c r="J164" s="70">
        <f t="shared" si="43"/>
        <v>0</v>
      </c>
      <c r="K164" s="84" t="s">
        <v>205</v>
      </c>
      <c r="L164" s="71"/>
      <c r="M164" s="71"/>
      <c r="N164" s="80">
        <f t="shared" si="37"/>
        <v>0</v>
      </c>
      <c r="O164" s="71"/>
      <c r="P164" s="71"/>
      <c r="Q164" s="71"/>
      <c r="R164" s="71"/>
      <c r="S164" s="70">
        <f t="shared" si="44"/>
        <v>0</v>
      </c>
      <c r="T164" s="71"/>
      <c r="U164" s="71"/>
      <c r="V164" s="70">
        <f t="shared" si="40"/>
        <v>0</v>
      </c>
      <c r="W164" s="89">
        <v>0</v>
      </c>
      <c r="X164" s="50"/>
      <c r="Z164" s="94">
        <f t="shared" si="41"/>
        <v>0</v>
      </c>
    </row>
    <row r="165" ht="40" customHeight="1" spans="1:26">
      <c r="A165" s="73"/>
      <c r="B165" s="71"/>
      <c r="C165" s="71"/>
      <c r="D165" s="70">
        <f t="shared" si="38"/>
        <v>0</v>
      </c>
      <c r="E165" s="71"/>
      <c r="F165" s="70">
        <f t="shared" si="39"/>
        <v>0</v>
      </c>
      <c r="G165" s="70">
        <f t="shared" si="42"/>
        <v>0</v>
      </c>
      <c r="H165" s="71"/>
      <c r="I165" s="71"/>
      <c r="J165" s="70">
        <f t="shared" si="43"/>
        <v>0</v>
      </c>
      <c r="K165" s="84" t="s">
        <v>206</v>
      </c>
      <c r="L165" s="71"/>
      <c r="M165" s="71"/>
      <c r="N165" s="80">
        <f t="shared" si="37"/>
        <v>0</v>
      </c>
      <c r="O165" s="71"/>
      <c r="P165" s="71"/>
      <c r="Q165" s="71"/>
      <c r="R165" s="71"/>
      <c r="S165" s="70">
        <f t="shared" si="44"/>
        <v>0</v>
      </c>
      <c r="T165" s="71"/>
      <c r="U165" s="71"/>
      <c r="V165" s="70">
        <f t="shared" si="40"/>
        <v>0</v>
      </c>
      <c r="W165" s="89">
        <v>0</v>
      </c>
      <c r="X165" s="50"/>
      <c r="Z165" s="94">
        <f t="shared" si="41"/>
        <v>0</v>
      </c>
    </row>
    <row r="166" ht="40" customHeight="1" spans="1:26">
      <c r="A166" s="73"/>
      <c r="B166" s="71"/>
      <c r="C166" s="71"/>
      <c r="D166" s="70">
        <f t="shared" si="38"/>
        <v>0</v>
      </c>
      <c r="E166" s="71"/>
      <c r="F166" s="70">
        <f t="shared" si="39"/>
        <v>0</v>
      </c>
      <c r="G166" s="70">
        <f t="shared" si="42"/>
        <v>0</v>
      </c>
      <c r="H166" s="71"/>
      <c r="I166" s="71"/>
      <c r="J166" s="70">
        <f t="shared" si="43"/>
        <v>0</v>
      </c>
      <c r="K166" s="81" t="s">
        <v>207</v>
      </c>
      <c r="L166" s="70">
        <f>L167+L168+L177</f>
        <v>3810.33</v>
      </c>
      <c r="M166" s="70"/>
      <c r="N166" s="82">
        <f t="shared" si="37"/>
        <v>3810.33</v>
      </c>
      <c r="O166" s="70"/>
      <c r="P166" s="70"/>
      <c r="Q166" s="70"/>
      <c r="R166" s="70">
        <v>3810.33</v>
      </c>
      <c r="S166" s="70">
        <f t="shared" si="44"/>
        <v>0</v>
      </c>
      <c r="T166" s="70"/>
      <c r="U166" s="70"/>
      <c r="V166" s="70">
        <f t="shared" si="40"/>
        <v>3810.33</v>
      </c>
      <c r="W166" s="89">
        <v>1652.490923</v>
      </c>
      <c r="X166" s="90" t="s">
        <v>208</v>
      </c>
      <c r="Y166" s="52">
        <v>16524909.23</v>
      </c>
      <c r="Z166" s="94">
        <f t="shared" si="41"/>
        <v>1652.490923</v>
      </c>
    </row>
    <row r="167" ht="40" customHeight="1" spans="1:26">
      <c r="A167" s="73"/>
      <c r="B167" s="71"/>
      <c r="C167" s="71"/>
      <c r="D167" s="70">
        <f t="shared" si="38"/>
        <v>0</v>
      </c>
      <c r="E167" s="71"/>
      <c r="F167" s="70">
        <f t="shared" si="39"/>
        <v>0</v>
      </c>
      <c r="G167" s="70">
        <f t="shared" si="42"/>
        <v>0</v>
      </c>
      <c r="H167" s="71"/>
      <c r="I167" s="71"/>
      <c r="J167" s="70">
        <f t="shared" si="43"/>
        <v>0</v>
      </c>
      <c r="K167" s="81" t="s">
        <v>209</v>
      </c>
      <c r="L167" s="70">
        <v>1430</v>
      </c>
      <c r="M167" s="70"/>
      <c r="N167" s="82">
        <f t="shared" si="37"/>
        <v>1430</v>
      </c>
      <c r="O167" s="70"/>
      <c r="P167" s="70"/>
      <c r="Q167" s="70"/>
      <c r="R167" s="70">
        <v>1430</v>
      </c>
      <c r="S167" s="70">
        <f t="shared" si="44"/>
        <v>0</v>
      </c>
      <c r="T167" s="70"/>
      <c r="U167" s="70"/>
      <c r="V167" s="70">
        <f t="shared" si="40"/>
        <v>1430</v>
      </c>
      <c r="W167" s="89">
        <v>0</v>
      </c>
      <c r="X167" s="50"/>
      <c r="Z167" s="94">
        <f t="shared" si="41"/>
        <v>0</v>
      </c>
    </row>
    <row r="168" ht="40" customHeight="1" spans="1:26">
      <c r="A168" s="73"/>
      <c r="B168" s="71"/>
      <c r="C168" s="71"/>
      <c r="D168" s="70">
        <f t="shared" si="38"/>
        <v>0</v>
      </c>
      <c r="E168" s="71"/>
      <c r="F168" s="70">
        <f t="shared" si="39"/>
        <v>0</v>
      </c>
      <c r="G168" s="70">
        <f t="shared" si="42"/>
        <v>0</v>
      </c>
      <c r="H168" s="71"/>
      <c r="I168" s="71"/>
      <c r="J168" s="70">
        <f t="shared" si="43"/>
        <v>0</v>
      </c>
      <c r="K168" s="81" t="s">
        <v>210</v>
      </c>
      <c r="L168" s="70"/>
      <c r="M168" s="70"/>
      <c r="N168" s="82">
        <f t="shared" si="37"/>
        <v>0</v>
      </c>
      <c r="O168" s="70"/>
      <c r="P168" s="70"/>
      <c r="Q168" s="70"/>
      <c r="R168" s="70"/>
      <c r="S168" s="70">
        <f t="shared" si="44"/>
        <v>0</v>
      </c>
      <c r="T168" s="70"/>
      <c r="U168" s="70"/>
      <c r="V168" s="70">
        <f t="shared" si="40"/>
        <v>0</v>
      </c>
      <c r="W168" s="89">
        <v>0</v>
      </c>
      <c r="X168" s="50"/>
      <c r="Z168" s="94">
        <f t="shared" ref="Z168:Z202" si="45">Y168/10000</f>
        <v>0</v>
      </c>
    </row>
    <row r="169" ht="40" customHeight="1" spans="1:26">
      <c r="A169" s="73"/>
      <c r="B169" s="71"/>
      <c r="C169" s="71"/>
      <c r="D169" s="70">
        <f t="shared" si="38"/>
        <v>0</v>
      </c>
      <c r="E169" s="71"/>
      <c r="F169" s="70">
        <f t="shared" si="39"/>
        <v>0</v>
      </c>
      <c r="G169" s="70">
        <f t="shared" si="42"/>
        <v>0</v>
      </c>
      <c r="H169" s="71"/>
      <c r="I169" s="71"/>
      <c r="J169" s="70">
        <f t="shared" si="43"/>
        <v>0</v>
      </c>
      <c r="K169" s="84" t="s">
        <v>211</v>
      </c>
      <c r="L169" s="71"/>
      <c r="M169" s="71"/>
      <c r="N169" s="80">
        <f t="shared" si="37"/>
        <v>0</v>
      </c>
      <c r="O169" s="71"/>
      <c r="P169" s="71"/>
      <c r="Q169" s="71"/>
      <c r="R169" s="71"/>
      <c r="S169" s="70">
        <f t="shared" si="44"/>
        <v>0</v>
      </c>
      <c r="T169" s="71"/>
      <c r="U169" s="71"/>
      <c r="V169" s="70">
        <f t="shared" si="40"/>
        <v>0</v>
      </c>
      <c r="W169" s="89">
        <v>0</v>
      </c>
      <c r="X169" s="50"/>
      <c r="Z169" s="94">
        <f t="shared" si="45"/>
        <v>0</v>
      </c>
    </row>
    <row r="170" ht="40" customHeight="1" spans="1:26">
      <c r="A170" s="73"/>
      <c r="B170" s="71"/>
      <c r="C170" s="71"/>
      <c r="D170" s="70">
        <f t="shared" si="38"/>
        <v>0</v>
      </c>
      <c r="E170" s="71"/>
      <c r="F170" s="70">
        <f t="shared" si="39"/>
        <v>0</v>
      </c>
      <c r="G170" s="70">
        <f t="shared" si="42"/>
        <v>0</v>
      </c>
      <c r="H170" s="71"/>
      <c r="I170" s="71"/>
      <c r="J170" s="70">
        <f t="shared" si="43"/>
        <v>0</v>
      </c>
      <c r="K170" s="84" t="s">
        <v>212</v>
      </c>
      <c r="L170" s="71"/>
      <c r="M170" s="71"/>
      <c r="N170" s="80">
        <f t="shared" si="37"/>
        <v>0</v>
      </c>
      <c r="O170" s="71"/>
      <c r="P170" s="71"/>
      <c r="Q170" s="71"/>
      <c r="R170" s="71"/>
      <c r="S170" s="70">
        <f t="shared" si="44"/>
        <v>0</v>
      </c>
      <c r="T170" s="71"/>
      <c r="U170" s="71"/>
      <c r="V170" s="70">
        <f t="shared" si="40"/>
        <v>0</v>
      </c>
      <c r="W170" s="89">
        <v>0</v>
      </c>
      <c r="X170" s="50"/>
      <c r="Z170" s="94">
        <f t="shared" si="45"/>
        <v>0</v>
      </c>
    </row>
    <row r="171" ht="40" customHeight="1" spans="1:26">
      <c r="A171" s="73"/>
      <c r="B171" s="71"/>
      <c r="C171" s="71"/>
      <c r="D171" s="70">
        <f t="shared" si="38"/>
        <v>0</v>
      </c>
      <c r="E171" s="71"/>
      <c r="F171" s="70">
        <f t="shared" si="39"/>
        <v>0</v>
      </c>
      <c r="G171" s="70">
        <f t="shared" si="42"/>
        <v>0</v>
      </c>
      <c r="H171" s="71"/>
      <c r="I171" s="71"/>
      <c r="J171" s="70">
        <f t="shared" si="43"/>
        <v>0</v>
      </c>
      <c r="K171" s="84" t="s">
        <v>213</v>
      </c>
      <c r="L171" s="71"/>
      <c r="M171" s="71"/>
      <c r="N171" s="80">
        <f t="shared" si="37"/>
        <v>0</v>
      </c>
      <c r="O171" s="71"/>
      <c r="P171" s="71"/>
      <c r="Q171" s="71"/>
      <c r="R171" s="71"/>
      <c r="S171" s="70">
        <f t="shared" si="44"/>
        <v>0</v>
      </c>
      <c r="T171" s="71"/>
      <c r="U171" s="71"/>
      <c r="V171" s="70">
        <f t="shared" si="40"/>
        <v>0</v>
      </c>
      <c r="W171" s="89">
        <v>0</v>
      </c>
      <c r="X171" s="50"/>
      <c r="Z171" s="94">
        <f t="shared" si="45"/>
        <v>0</v>
      </c>
    </row>
    <row r="172" ht="40" customHeight="1" spans="1:26">
      <c r="A172" s="73"/>
      <c r="B172" s="71"/>
      <c r="C172" s="71"/>
      <c r="D172" s="70">
        <f t="shared" si="38"/>
        <v>0</v>
      </c>
      <c r="E172" s="71"/>
      <c r="F172" s="70">
        <f t="shared" si="39"/>
        <v>0</v>
      </c>
      <c r="G172" s="70">
        <f t="shared" si="42"/>
        <v>0</v>
      </c>
      <c r="H172" s="71"/>
      <c r="I172" s="71"/>
      <c r="J172" s="70">
        <f t="shared" si="43"/>
        <v>0</v>
      </c>
      <c r="K172" s="84" t="s">
        <v>214</v>
      </c>
      <c r="L172" s="71"/>
      <c r="M172" s="71"/>
      <c r="N172" s="80">
        <f t="shared" si="37"/>
        <v>0</v>
      </c>
      <c r="O172" s="71"/>
      <c r="P172" s="71"/>
      <c r="Q172" s="71"/>
      <c r="R172" s="71"/>
      <c r="S172" s="70">
        <f t="shared" si="44"/>
        <v>0</v>
      </c>
      <c r="T172" s="71"/>
      <c r="U172" s="71"/>
      <c r="V172" s="70">
        <f t="shared" si="40"/>
        <v>0</v>
      </c>
      <c r="W172" s="89">
        <v>0</v>
      </c>
      <c r="X172" s="50"/>
      <c r="Z172" s="94">
        <f t="shared" si="45"/>
        <v>0</v>
      </c>
    </row>
    <row r="173" ht="40" customHeight="1" spans="1:26">
      <c r="A173" s="73"/>
      <c r="B173" s="71"/>
      <c r="C173" s="71"/>
      <c r="D173" s="70">
        <f t="shared" si="38"/>
        <v>0</v>
      </c>
      <c r="E173" s="71"/>
      <c r="F173" s="70">
        <f t="shared" si="39"/>
        <v>0</v>
      </c>
      <c r="G173" s="70">
        <f t="shared" si="42"/>
        <v>0</v>
      </c>
      <c r="H173" s="71"/>
      <c r="I173" s="71"/>
      <c r="J173" s="70">
        <f t="shared" si="43"/>
        <v>0</v>
      </c>
      <c r="K173" s="84" t="s">
        <v>215</v>
      </c>
      <c r="L173" s="71"/>
      <c r="M173" s="71"/>
      <c r="N173" s="80">
        <f t="shared" si="37"/>
        <v>0</v>
      </c>
      <c r="O173" s="71"/>
      <c r="P173" s="71"/>
      <c r="Q173" s="71"/>
      <c r="R173" s="71"/>
      <c r="S173" s="70">
        <f t="shared" si="44"/>
        <v>0</v>
      </c>
      <c r="T173" s="71"/>
      <c r="U173" s="71"/>
      <c r="V173" s="70">
        <f t="shared" si="40"/>
        <v>0</v>
      </c>
      <c r="W173" s="89">
        <v>0</v>
      </c>
      <c r="X173" s="50"/>
      <c r="Z173" s="94">
        <f t="shared" si="45"/>
        <v>0</v>
      </c>
    </row>
    <row r="174" ht="40" customHeight="1" spans="1:26">
      <c r="A174" s="73"/>
      <c r="B174" s="71"/>
      <c r="C174" s="71"/>
      <c r="D174" s="70">
        <f t="shared" si="38"/>
        <v>0</v>
      </c>
      <c r="E174" s="71"/>
      <c r="F174" s="70">
        <f t="shared" si="39"/>
        <v>0</v>
      </c>
      <c r="G174" s="70">
        <f t="shared" ref="G174:G206" si="46">H174-I174</f>
        <v>0</v>
      </c>
      <c r="H174" s="71"/>
      <c r="I174" s="71"/>
      <c r="J174" s="70">
        <f t="shared" ref="J174:J206" si="47">F174+G174</f>
        <v>0</v>
      </c>
      <c r="K174" s="84" t="s">
        <v>216</v>
      </c>
      <c r="L174" s="71"/>
      <c r="M174" s="71"/>
      <c r="N174" s="80">
        <f t="shared" si="37"/>
        <v>0</v>
      </c>
      <c r="O174" s="71"/>
      <c r="P174" s="71"/>
      <c r="Q174" s="71"/>
      <c r="R174" s="71"/>
      <c r="S174" s="70">
        <f t="shared" si="44"/>
        <v>0</v>
      </c>
      <c r="T174" s="71"/>
      <c r="U174" s="71"/>
      <c r="V174" s="70">
        <f t="shared" si="40"/>
        <v>0</v>
      </c>
      <c r="W174" s="89">
        <v>0</v>
      </c>
      <c r="X174" s="50"/>
      <c r="Z174" s="94">
        <f t="shared" si="45"/>
        <v>0</v>
      </c>
    </row>
    <row r="175" ht="40" customHeight="1" spans="1:26">
      <c r="A175" s="73"/>
      <c r="B175" s="71"/>
      <c r="C175" s="71"/>
      <c r="D175" s="70">
        <f t="shared" si="38"/>
        <v>0</v>
      </c>
      <c r="E175" s="71"/>
      <c r="F175" s="70">
        <f t="shared" si="39"/>
        <v>0</v>
      </c>
      <c r="G175" s="70">
        <f t="shared" si="46"/>
        <v>0</v>
      </c>
      <c r="H175" s="71"/>
      <c r="I175" s="71"/>
      <c r="J175" s="70">
        <f t="shared" si="47"/>
        <v>0</v>
      </c>
      <c r="K175" s="84" t="s">
        <v>217</v>
      </c>
      <c r="L175" s="71"/>
      <c r="M175" s="71"/>
      <c r="N175" s="80">
        <f t="shared" si="37"/>
        <v>0</v>
      </c>
      <c r="O175" s="71"/>
      <c r="P175" s="71"/>
      <c r="Q175" s="71"/>
      <c r="R175" s="71"/>
      <c r="S175" s="70">
        <f t="shared" si="44"/>
        <v>0</v>
      </c>
      <c r="T175" s="71"/>
      <c r="U175" s="71"/>
      <c r="V175" s="70">
        <f t="shared" si="40"/>
        <v>0</v>
      </c>
      <c r="W175" s="89">
        <v>0</v>
      </c>
      <c r="X175" s="50"/>
      <c r="Z175" s="94">
        <f t="shared" si="45"/>
        <v>0</v>
      </c>
    </row>
    <row r="176" ht="40" customHeight="1" spans="1:26">
      <c r="A176" s="73"/>
      <c r="B176" s="71"/>
      <c r="C176" s="71"/>
      <c r="D176" s="70">
        <f t="shared" si="38"/>
        <v>0</v>
      </c>
      <c r="E176" s="71"/>
      <c r="F176" s="70">
        <f t="shared" si="39"/>
        <v>0</v>
      </c>
      <c r="G176" s="70">
        <f t="shared" si="46"/>
        <v>0</v>
      </c>
      <c r="H176" s="71"/>
      <c r="I176" s="71"/>
      <c r="J176" s="70">
        <f t="shared" si="47"/>
        <v>0</v>
      </c>
      <c r="K176" s="84" t="s">
        <v>218</v>
      </c>
      <c r="L176" s="71"/>
      <c r="M176" s="71"/>
      <c r="N176" s="80">
        <f t="shared" si="37"/>
        <v>0</v>
      </c>
      <c r="O176" s="71"/>
      <c r="P176" s="71"/>
      <c r="Q176" s="71"/>
      <c r="R176" s="71"/>
      <c r="S176" s="70">
        <f t="shared" si="44"/>
        <v>0</v>
      </c>
      <c r="T176" s="71"/>
      <c r="U176" s="71"/>
      <c r="V176" s="70">
        <f t="shared" si="40"/>
        <v>0</v>
      </c>
      <c r="W176" s="89">
        <v>0</v>
      </c>
      <c r="X176" s="50"/>
      <c r="Z176" s="94">
        <f t="shared" si="45"/>
        <v>0</v>
      </c>
    </row>
    <row r="177" ht="40" customHeight="1" spans="1:26">
      <c r="A177" s="73"/>
      <c r="B177" s="71"/>
      <c r="C177" s="71"/>
      <c r="D177" s="70">
        <f t="shared" si="38"/>
        <v>0</v>
      </c>
      <c r="E177" s="71"/>
      <c r="F177" s="70">
        <f t="shared" si="39"/>
        <v>0</v>
      </c>
      <c r="G177" s="70">
        <f t="shared" si="46"/>
        <v>0</v>
      </c>
      <c r="H177" s="71"/>
      <c r="I177" s="71"/>
      <c r="J177" s="70">
        <f t="shared" si="47"/>
        <v>0</v>
      </c>
      <c r="K177" s="81" t="s">
        <v>219</v>
      </c>
      <c r="L177" s="70">
        <f>SUM(L178:L187)</f>
        <v>2380.33</v>
      </c>
      <c r="M177" s="70"/>
      <c r="N177" s="82">
        <f t="shared" si="37"/>
        <v>2380.33</v>
      </c>
      <c r="O177" s="70"/>
      <c r="P177" s="70"/>
      <c r="Q177" s="70"/>
      <c r="R177" s="70">
        <v>2380.33</v>
      </c>
      <c r="S177" s="70">
        <f t="shared" si="44"/>
        <v>0</v>
      </c>
      <c r="T177" s="70"/>
      <c r="U177" s="70"/>
      <c r="V177" s="70">
        <f t="shared" si="40"/>
        <v>2380.33</v>
      </c>
      <c r="W177" s="89">
        <v>1652.490923</v>
      </c>
      <c r="X177" s="90" t="s">
        <v>220</v>
      </c>
      <c r="Y177" s="52">
        <v>16524909.23</v>
      </c>
      <c r="Z177" s="94">
        <f t="shared" si="45"/>
        <v>1652.490923</v>
      </c>
    </row>
    <row r="178" ht="40" customHeight="1" spans="1:26">
      <c r="A178" s="73"/>
      <c r="B178" s="71"/>
      <c r="C178" s="71"/>
      <c r="D178" s="70">
        <f t="shared" si="38"/>
        <v>0</v>
      </c>
      <c r="E178" s="71"/>
      <c r="F178" s="70">
        <f t="shared" si="39"/>
        <v>0</v>
      </c>
      <c r="G178" s="70">
        <f t="shared" si="46"/>
        <v>0</v>
      </c>
      <c r="H178" s="71"/>
      <c r="I178" s="71"/>
      <c r="J178" s="70">
        <f t="shared" si="47"/>
        <v>0</v>
      </c>
      <c r="K178" s="84" t="s">
        <v>221</v>
      </c>
      <c r="L178" s="71">
        <v>417.49</v>
      </c>
      <c r="M178" s="71"/>
      <c r="N178" s="80">
        <f t="shared" si="37"/>
        <v>417.49</v>
      </c>
      <c r="O178" s="71"/>
      <c r="P178" s="71"/>
      <c r="Q178" s="71"/>
      <c r="R178" s="71">
        <v>417.49</v>
      </c>
      <c r="S178" s="70">
        <f t="shared" si="44"/>
        <v>0</v>
      </c>
      <c r="T178" s="71"/>
      <c r="U178" s="71"/>
      <c r="V178" s="70">
        <f t="shared" si="40"/>
        <v>417.49</v>
      </c>
      <c r="W178" s="89">
        <v>470.142209</v>
      </c>
      <c r="X178" s="50" t="s">
        <v>222</v>
      </c>
      <c r="Y178" s="52">
        <v>4701422.09</v>
      </c>
      <c r="Z178" s="94">
        <f t="shared" si="45"/>
        <v>470.142209</v>
      </c>
    </row>
    <row r="179" ht="40" customHeight="1" spans="1:26">
      <c r="A179" s="73"/>
      <c r="B179" s="71"/>
      <c r="C179" s="71"/>
      <c r="D179" s="70">
        <f t="shared" si="38"/>
        <v>0</v>
      </c>
      <c r="E179" s="71"/>
      <c r="F179" s="70">
        <f t="shared" si="39"/>
        <v>0</v>
      </c>
      <c r="G179" s="70">
        <f t="shared" si="46"/>
        <v>0</v>
      </c>
      <c r="H179" s="71"/>
      <c r="I179" s="71"/>
      <c r="J179" s="70">
        <f t="shared" si="47"/>
        <v>0</v>
      </c>
      <c r="K179" s="84" t="s">
        <v>223</v>
      </c>
      <c r="L179" s="71">
        <v>1335.36</v>
      </c>
      <c r="M179" s="71"/>
      <c r="N179" s="80">
        <f t="shared" si="37"/>
        <v>1335.36</v>
      </c>
      <c r="O179" s="71"/>
      <c r="P179" s="71"/>
      <c r="Q179" s="71"/>
      <c r="R179" s="71">
        <v>1335.36</v>
      </c>
      <c r="S179" s="70">
        <f t="shared" si="44"/>
        <v>0</v>
      </c>
      <c r="T179" s="71"/>
      <c r="U179" s="71"/>
      <c r="V179" s="70">
        <f t="shared" si="40"/>
        <v>1335.36</v>
      </c>
      <c r="W179" s="89">
        <v>808.392572</v>
      </c>
      <c r="X179" s="50" t="s">
        <v>224</v>
      </c>
      <c r="Y179" s="52">
        <v>8083925.72</v>
      </c>
      <c r="Z179" s="94">
        <f t="shared" si="45"/>
        <v>808.392572</v>
      </c>
    </row>
    <row r="180" ht="40" customHeight="1" spans="1:26">
      <c r="A180" s="73"/>
      <c r="B180" s="71"/>
      <c r="C180" s="71"/>
      <c r="D180" s="70">
        <f t="shared" si="38"/>
        <v>0</v>
      </c>
      <c r="E180" s="71"/>
      <c r="F180" s="70">
        <f t="shared" si="39"/>
        <v>0</v>
      </c>
      <c r="G180" s="70">
        <f t="shared" si="46"/>
        <v>0</v>
      </c>
      <c r="H180" s="71"/>
      <c r="I180" s="71"/>
      <c r="J180" s="70">
        <f t="shared" si="47"/>
        <v>0</v>
      </c>
      <c r="K180" s="84" t="s">
        <v>225</v>
      </c>
      <c r="L180" s="71">
        <v>34</v>
      </c>
      <c r="M180" s="71"/>
      <c r="N180" s="80">
        <f t="shared" si="37"/>
        <v>34</v>
      </c>
      <c r="O180" s="71"/>
      <c r="P180" s="71"/>
      <c r="Q180" s="71"/>
      <c r="R180" s="71">
        <v>34</v>
      </c>
      <c r="S180" s="70">
        <f t="shared" si="44"/>
        <v>0</v>
      </c>
      <c r="T180" s="71"/>
      <c r="U180" s="71"/>
      <c r="V180" s="70">
        <f t="shared" si="40"/>
        <v>34</v>
      </c>
      <c r="W180" s="89">
        <v>24.438</v>
      </c>
      <c r="X180" s="50" t="s">
        <v>226</v>
      </c>
      <c r="Y180" s="52">
        <v>244380</v>
      </c>
      <c r="Z180" s="94">
        <f t="shared" si="45"/>
        <v>24.438</v>
      </c>
    </row>
    <row r="181" ht="40" customHeight="1" spans="1:26">
      <c r="A181" s="73"/>
      <c r="B181" s="71"/>
      <c r="C181" s="71"/>
      <c r="D181" s="70">
        <f t="shared" si="38"/>
        <v>0</v>
      </c>
      <c r="E181" s="71"/>
      <c r="F181" s="70">
        <f t="shared" si="39"/>
        <v>0</v>
      </c>
      <c r="G181" s="70">
        <f t="shared" si="46"/>
        <v>0</v>
      </c>
      <c r="H181" s="71"/>
      <c r="I181" s="71"/>
      <c r="J181" s="70">
        <f t="shared" si="47"/>
        <v>0</v>
      </c>
      <c r="K181" s="84" t="s">
        <v>227</v>
      </c>
      <c r="L181" s="71"/>
      <c r="M181" s="71"/>
      <c r="N181" s="80">
        <f t="shared" si="37"/>
        <v>0</v>
      </c>
      <c r="O181" s="71"/>
      <c r="P181" s="71"/>
      <c r="Q181" s="71"/>
      <c r="R181" s="71">
        <v>0</v>
      </c>
      <c r="S181" s="70">
        <f t="shared" si="44"/>
        <v>0</v>
      </c>
      <c r="T181" s="71"/>
      <c r="U181" s="71"/>
      <c r="V181" s="70">
        <f t="shared" si="40"/>
        <v>0</v>
      </c>
      <c r="W181" s="89">
        <v>0</v>
      </c>
      <c r="X181" s="50"/>
      <c r="Z181" s="94">
        <f t="shared" si="45"/>
        <v>0</v>
      </c>
    </row>
    <row r="182" ht="40" customHeight="1" spans="1:26">
      <c r="A182" s="73"/>
      <c r="B182" s="71"/>
      <c r="C182" s="71"/>
      <c r="D182" s="70">
        <f t="shared" si="38"/>
        <v>0</v>
      </c>
      <c r="E182" s="71"/>
      <c r="F182" s="70">
        <f t="shared" si="39"/>
        <v>0</v>
      </c>
      <c r="G182" s="70">
        <f t="shared" si="46"/>
        <v>0</v>
      </c>
      <c r="H182" s="71"/>
      <c r="I182" s="71"/>
      <c r="J182" s="70">
        <f t="shared" si="47"/>
        <v>0</v>
      </c>
      <c r="K182" s="84" t="s">
        <v>228</v>
      </c>
      <c r="L182" s="71">
        <v>202.04</v>
      </c>
      <c r="M182" s="71"/>
      <c r="N182" s="80">
        <f t="shared" si="37"/>
        <v>202.04</v>
      </c>
      <c r="O182" s="71"/>
      <c r="P182" s="71"/>
      <c r="Q182" s="71"/>
      <c r="R182" s="71">
        <v>202.04</v>
      </c>
      <c r="S182" s="70">
        <f t="shared" si="44"/>
        <v>0</v>
      </c>
      <c r="T182" s="71"/>
      <c r="U182" s="71"/>
      <c r="V182" s="70">
        <f t="shared" si="40"/>
        <v>202.04</v>
      </c>
      <c r="W182" s="89">
        <v>99.518142</v>
      </c>
      <c r="X182" s="50" t="s">
        <v>229</v>
      </c>
      <c r="Y182" s="52">
        <v>995181.42</v>
      </c>
      <c r="Z182" s="94">
        <f t="shared" si="45"/>
        <v>99.518142</v>
      </c>
    </row>
    <row r="183" ht="40" customHeight="1" spans="1:26">
      <c r="A183" s="73"/>
      <c r="B183" s="71"/>
      <c r="C183" s="71"/>
      <c r="D183" s="70">
        <f t="shared" si="38"/>
        <v>0</v>
      </c>
      <c r="E183" s="71"/>
      <c r="F183" s="70">
        <f t="shared" si="39"/>
        <v>0</v>
      </c>
      <c r="G183" s="70">
        <f t="shared" si="46"/>
        <v>0</v>
      </c>
      <c r="H183" s="71"/>
      <c r="I183" s="71"/>
      <c r="J183" s="70">
        <f t="shared" si="47"/>
        <v>0</v>
      </c>
      <c r="K183" s="84" t="s">
        <v>230</v>
      </c>
      <c r="L183" s="71"/>
      <c r="M183" s="71"/>
      <c r="N183" s="80">
        <f t="shared" si="37"/>
        <v>0</v>
      </c>
      <c r="O183" s="71"/>
      <c r="P183" s="71"/>
      <c r="Q183" s="71"/>
      <c r="R183" s="71">
        <v>0</v>
      </c>
      <c r="S183" s="70">
        <f t="shared" si="44"/>
        <v>0</v>
      </c>
      <c r="T183" s="71"/>
      <c r="U183" s="71"/>
      <c r="V183" s="70">
        <f t="shared" si="40"/>
        <v>0</v>
      </c>
      <c r="W183" s="89">
        <v>0</v>
      </c>
      <c r="X183" s="50"/>
      <c r="Z183" s="94">
        <f t="shared" si="45"/>
        <v>0</v>
      </c>
    </row>
    <row r="184" ht="40" customHeight="1" spans="1:26">
      <c r="A184" s="73"/>
      <c r="B184" s="71"/>
      <c r="C184" s="71"/>
      <c r="D184" s="70">
        <f t="shared" si="38"/>
        <v>0</v>
      </c>
      <c r="E184" s="71"/>
      <c r="F184" s="70">
        <f t="shared" si="39"/>
        <v>0</v>
      </c>
      <c r="G184" s="70">
        <f t="shared" si="46"/>
        <v>0</v>
      </c>
      <c r="H184" s="71"/>
      <c r="I184" s="71"/>
      <c r="J184" s="70">
        <f t="shared" si="47"/>
        <v>0</v>
      </c>
      <c r="K184" s="84" t="s">
        <v>231</v>
      </c>
      <c r="L184" s="71"/>
      <c r="M184" s="71"/>
      <c r="N184" s="80">
        <f t="shared" si="37"/>
        <v>0</v>
      </c>
      <c r="O184" s="71"/>
      <c r="P184" s="71"/>
      <c r="Q184" s="71"/>
      <c r="R184" s="71">
        <v>0</v>
      </c>
      <c r="S184" s="70">
        <f t="shared" si="44"/>
        <v>0</v>
      </c>
      <c r="T184" s="71"/>
      <c r="U184" s="71"/>
      <c r="V184" s="70">
        <f t="shared" si="40"/>
        <v>0</v>
      </c>
      <c r="W184" s="89">
        <v>0</v>
      </c>
      <c r="X184" s="50"/>
      <c r="Z184" s="94">
        <f t="shared" si="45"/>
        <v>0</v>
      </c>
    </row>
    <row r="185" ht="40" customHeight="1" spans="1:26">
      <c r="A185" s="73"/>
      <c r="B185" s="71"/>
      <c r="C185" s="71"/>
      <c r="D185" s="70">
        <f t="shared" si="38"/>
        <v>0</v>
      </c>
      <c r="E185" s="71"/>
      <c r="F185" s="70">
        <f t="shared" si="39"/>
        <v>0</v>
      </c>
      <c r="G185" s="70">
        <f t="shared" si="46"/>
        <v>0</v>
      </c>
      <c r="H185" s="71"/>
      <c r="I185" s="71"/>
      <c r="J185" s="70">
        <f t="shared" si="47"/>
        <v>0</v>
      </c>
      <c r="K185" s="84" t="s">
        <v>232</v>
      </c>
      <c r="L185" s="71"/>
      <c r="M185" s="71"/>
      <c r="N185" s="80">
        <f t="shared" si="37"/>
        <v>0</v>
      </c>
      <c r="O185" s="71"/>
      <c r="P185" s="71"/>
      <c r="Q185" s="71"/>
      <c r="R185" s="71">
        <v>0</v>
      </c>
      <c r="S185" s="70">
        <f t="shared" si="44"/>
        <v>0</v>
      </c>
      <c r="T185" s="71"/>
      <c r="U185" s="71"/>
      <c r="V185" s="70">
        <f t="shared" si="40"/>
        <v>0</v>
      </c>
      <c r="W185" s="89">
        <v>0</v>
      </c>
      <c r="X185" s="50"/>
      <c r="Z185" s="94">
        <f t="shared" si="45"/>
        <v>0</v>
      </c>
    </row>
    <row r="186" ht="40" customHeight="1" spans="1:26">
      <c r="A186" s="73"/>
      <c r="B186" s="71"/>
      <c r="C186" s="71"/>
      <c r="D186" s="70">
        <f t="shared" si="38"/>
        <v>0</v>
      </c>
      <c r="E186" s="71"/>
      <c r="F186" s="70">
        <f t="shared" si="39"/>
        <v>0</v>
      </c>
      <c r="G186" s="70">
        <f t="shared" si="46"/>
        <v>0</v>
      </c>
      <c r="H186" s="71"/>
      <c r="I186" s="71"/>
      <c r="J186" s="70">
        <f t="shared" si="47"/>
        <v>0</v>
      </c>
      <c r="K186" s="84" t="s">
        <v>233</v>
      </c>
      <c r="L186" s="71">
        <v>215</v>
      </c>
      <c r="M186" s="71"/>
      <c r="N186" s="80">
        <f t="shared" si="37"/>
        <v>215</v>
      </c>
      <c r="O186" s="71"/>
      <c r="P186" s="71"/>
      <c r="Q186" s="71"/>
      <c r="R186" s="71">
        <v>215</v>
      </c>
      <c r="S186" s="70">
        <f t="shared" si="44"/>
        <v>0</v>
      </c>
      <c r="T186" s="71"/>
      <c r="U186" s="71"/>
      <c r="V186" s="70">
        <f t="shared" si="40"/>
        <v>215</v>
      </c>
      <c r="W186" s="89">
        <v>215</v>
      </c>
      <c r="X186" s="50" t="s">
        <v>234</v>
      </c>
      <c r="Y186" s="52">
        <v>2150000</v>
      </c>
      <c r="Z186" s="94">
        <f t="shared" si="45"/>
        <v>215</v>
      </c>
    </row>
    <row r="187" ht="40" customHeight="1" spans="1:26">
      <c r="A187" s="73"/>
      <c r="B187" s="71"/>
      <c r="C187" s="71"/>
      <c r="D187" s="70">
        <f t="shared" si="38"/>
        <v>0</v>
      </c>
      <c r="E187" s="71"/>
      <c r="F187" s="70">
        <f t="shared" si="39"/>
        <v>0</v>
      </c>
      <c r="G187" s="70">
        <f t="shared" si="46"/>
        <v>0</v>
      </c>
      <c r="H187" s="71"/>
      <c r="I187" s="71"/>
      <c r="J187" s="70">
        <f t="shared" si="47"/>
        <v>0</v>
      </c>
      <c r="K187" s="84" t="s">
        <v>235</v>
      </c>
      <c r="L187" s="71">
        <v>176.44</v>
      </c>
      <c r="M187" s="71"/>
      <c r="N187" s="80">
        <f t="shared" si="37"/>
        <v>176.44</v>
      </c>
      <c r="O187" s="71"/>
      <c r="P187" s="71"/>
      <c r="Q187" s="71"/>
      <c r="R187" s="71">
        <v>176.44</v>
      </c>
      <c r="S187" s="70">
        <f t="shared" si="44"/>
        <v>0</v>
      </c>
      <c r="T187" s="71"/>
      <c r="U187" s="71"/>
      <c r="V187" s="70">
        <f t="shared" si="40"/>
        <v>176.44</v>
      </c>
      <c r="W187" s="89">
        <v>35</v>
      </c>
      <c r="X187" s="50" t="s">
        <v>236</v>
      </c>
      <c r="Y187" s="52">
        <v>350000</v>
      </c>
      <c r="Z187" s="94">
        <f t="shared" si="45"/>
        <v>35</v>
      </c>
    </row>
    <row r="188" ht="40" customHeight="1" spans="1:26">
      <c r="A188" s="73"/>
      <c r="B188" s="71"/>
      <c r="C188" s="71"/>
      <c r="D188" s="70">
        <f t="shared" si="38"/>
        <v>0</v>
      </c>
      <c r="E188" s="71"/>
      <c r="F188" s="70">
        <f t="shared" si="39"/>
        <v>0</v>
      </c>
      <c r="G188" s="70">
        <f t="shared" si="46"/>
        <v>0</v>
      </c>
      <c r="H188" s="71"/>
      <c r="I188" s="71"/>
      <c r="J188" s="70">
        <f t="shared" si="47"/>
        <v>0</v>
      </c>
      <c r="K188" s="81" t="s">
        <v>237</v>
      </c>
      <c r="L188" s="70">
        <f t="shared" ref="L188:Q188" si="48">L189</f>
        <v>4200</v>
      </c>
      <c r="M188" s="70"/>
      <c r="N188" s="82">
        <f t="shared" si="37"/>
        <v>4200</v>
      </c>
      <c r="O188" s="70">
        <f t="shared" ref="O188:O202" si="49">P188-Q188</f>
        <v>2119.406</v>
      </c>
      <c r="P188" s="70">
        <f t="shared" si="48"/>
        <v>2119.406</v>
      </c>
      <c r="Q188" s="70">
        <f t="shared" si="48"/>
        <v>0</v>
      </c>
      <c r="R188" s="70">
        <f t="shared" ref="R188:R192" si="50">N188+O188</f>
        <v>6319.406</v>
      </c>
      <c r="S188" s="70">
        <f t="shared" si="44"/>
        <v>0</v>
      </c>
      <c r="T188" s="70"/>
      <c r="U188" s="70"/>
      <c r="V188" s="70">
        <f t="shared" si="40"/>
        <v>6319.406</v>
      </c>
      <c r="W188" s="89">
        <v>5568.304</v>
      </c>
      <c r="X188" s="90" t="s">
        <v>238</v>
      </c>
      <c r="Y188" s="52">
        <v>55683040</v>
      </c>
      <c r="Z188" s="94">
        <f t="shared" si="45"/>
        <v>5568.304</v>
      </c>
    </row>
    <row r="189" ht="40" customHeight="1" spans="1:26">
      <c r="A189" s="73"/>
      <c r="B189" s="71"/>
      <c r="C189" s="71"/>
      <c r="D189" s="70">
        <f t="shared" si="38"/>
        <v>0</v>
      </c>
      <c r="E189" s="71"/>
      <c r="F189" s="70">
        <f t="shared" si="39"/>
        <v>0</v>
      </c>
      <c r="G189" s="70">
        <f t="shared" si="46"/>
        <v>0</v>
      </c>
      <c r="H189" s="71"/>
      <c r="I189" s="71"/>
      <c r="J189" s="70">
        <f t="shared" si="47"/>
        <v>0</v>
      </c>
      <c r="K189" s="81" t="s">
        <v>239</v>
      </c>
      <c r="L189" s="70">
        <f t="shared" ref="L189:Q189" si="51">SUM(L190:L194)</f>
        <v>4200</v>
      </c>
      <c r="M189" s="70"/>
      <c r="N189" s="82">
        <f t="shared" si="37"/>
        <v>4200</v>
      </c>
      <c r="O189" s="70">
        <f t="shared" si="49"/>
        <v>2119.406</v>
      </c>
      <c r="P189" s="70">
        <f t="shared" si="51"/>
        <v>2119.406</v>
      </c>
      <c r="Q189" s="70">
        <f t="shared" si="51"/>
        <v>0</v>
      </c>
      <c r="R189" s="70">
        <f t="shared" si="50"/>
        <v>6319.406</v>
      </c>
      <c r="S189" s="70">
        <f t="shared" si="44"/>
        <v>0</v>
      </c>
      <c r="T189" s="70"/>
      <c r="U189" s="70"/>
      <c r="V189" s="70">
        <f t="shared" si="40"/>
        <v>6319.406</v>
      </c>
      <c r="W189" s="89">
        <v>5568.304</v>
      </c>
      <c r="X189" s="90" t="s">
        <v>240</v>
      </c>
      <c r="Y189" s="52">
        <v>55683040</v>
      </c>
      <c r="Z189" s="94">
        <f t="shared" si="45"/>
        <v>5568.304</v>
      </c>
    </row>
    <row r="190" ht="40" customHeight="1" spans="1:26">
      <c r="A190" s="73"/>
      <c r="B190" s="71"/>
      <c r="C190" s="71"/>
      <c r="D190" s="70">
        <f t="shared" si="38"/>
        <v>0</v>
      </c>
      <c r="E190" s="71"/>
      <c r="F190" s="70">
        <f t="shared" si="39"/>
        <v>0</v>
      </c>
      <c r="G190" s="70">
        <f t="shared" si="46"/>
        <v>0</v>
      </c>
      <c r="H190" s="71"/>
      <c r="I190" s="71"/>
      <c r="J190" s="70">
        <f t="shared" si="47"/>
        <v>0</v>
      </c>
      <c r="K190" s="84" t="s">
        <v>241</v>
      </c>
      <c r="L190" s="71"/>
      <c r="M190" s="71"/>
      <c r="N190" s="80">
        <f t="shared" si="37"/>
        <v>0</v>
      </c>
      <c r="O190" s="71">
        <f t="shared" si="49"/>
        <v>0</v>
      </c>
      <c r="P190" s="71"/>
      <c r="Q190" s="71"/>
      <c r="R190" s="71"/>
      <c r="S190" s="70">
        <f t="shared" si="44"/>
        <v>0</v>
      </c>
      <c r="T190" s="71"/>
      <c r="U190" s="71"/>
      <c r="V190" s="70">
        <f t="shared" si="40"/>
        <v>0</v>
      </c>
      <c r="W190" s="89">
        <v>0</v>
      </c>
      <c r="X190" s="50"/>
      <c r="Z190" s="94">
        <f t="shared" si="45"/>
        <v>0</v>
      </c>
    </row>
    <row r="191" ht="40" customHeight="1" spans="1:26">
      <c r="A191" s="73"/>
      <c r="B191" s="71"/>
      <c r="C191" s="71"/>
      <c r="D191" s="70">
        <f t="shared" si="38"/>
        <v>0</v>
      </c>
      <c r="E191" s="71"/>
      <c r="F191" s="70">
        <f t="shared" si="39"/>
        <v>0</v>
      </c>
      <c r="G191" s="70">
        <f t="shared" si="46"/>
        <v>0</v>
      </c>
      <c r="H191" s="71"/>
      <c r="I191" s="71"/>
      <c r="J191" s="70">
        <f t="shared" si="47"/>
        <v>0</v>
      </c>
      <c r="K191" s="84" t="s">
        <v>242</v>
      </c>
      <c r="L191" s="71"/>
      <c r="M191" s="71"/>
      <c r="N191" s="80">
        <f t="shared" si="37"/>
        <v>0</v>
      </c>
      <c r="O191" s="71">
        <f t="shared" si="49"/>
        <v>0</v>
      </c>
      <c r="P191" s="71"/>
      <c r="Q191" s="71"/>
      <c r="R191" s="71"/>
      <c r="S191" s="70">
        <f t="shared" si="44"/>
        <v>0</v>
      </c>
      <c r="T191" s="71"/>
      <c r="U191" s="71"/>
      <c r="V191" s="70">
        <f t="shared" si="40"/>
        <v>0</v>
      </c>
      <c r="W191" s="89">
        <v>0</v>
      </c>
      <c r="X191" s="50"/>
      <c r="Z191" s="94">
        <f t="shared" si="45"/>
        <v>0</v>
      </c>
    </row>
    <row r="192" ht="40" customHeight="1" spans="1:26">
      <c r="A192" s="73"/>
      <c r="B192" s="71"/>
      <c r="C192" s="71"/>
      <c r="D192" s="70">
        <f t="shared" si="38"/>
        <v>0</v>
      </c>
      <c r="E192" s="71"/>
      <c r="F192" s="70">
        <f t="shared" si="39"/>
        <v>0</v>
      </c>
      <c r="G192" s="70">
        <f t="shared" si="46"/>
        <v>0</v>
      </c>
      <c r="H192" s="71"/>
      <c r="I192" s="71"/>
      <c r="J192" s="70">
        <f t="shared" si="47"/>
        <v>0</v>
      </c>
      <c r="K192" s="84" t="s">
        <v>243</v>
      </c>
      <c r="L192" s="71">
        <v>4200</v>
      </c>
      <c r="M192" s="71"/>
      <c r="N192" s="80">
        <f t="shared" si="37"/>
        <v>4200</v>
      </c>
      <c r="O192" s="71">
        <f t="shared" si="49"/>
        <v>2119.406</v>
      </c>
      <c r="P192" s="71">
        <v>2119.406</v>
      </c>
      <c r="Q192" s="71"/>
      <c r="R192" s="71">
        <f t="shared" si="50"/>
        <v>6319.406</v>
      </c>
      <c r="S192" s="70">
        <f t="shared" si="44"/>
        <v>0</v>
      </c>
      <c r="T192" s="71"/>
      <c r="U192" s="71"/>
      <c r="V192" s="70">
        <f t="shared" si="40"/>
        <v>6319.406</v>
      </c>
      <c r="W192" s="89">
        <v>5568.304</v>
      </c>
      <c r="X192" s="50" t="s">
        <v>244</v>
      </c>
      <c r="Y192" s="52">
        <v>55683040</v>
      </c>
      <c r="Z192" s="94">
        <f t="shared" si="45"/>
        <v>5568.304</v>
      </c>
    </row>
    <row r="193" ht="40" customHeight="1" spans="1:26">
      <c r="A193" s="73"/>
      <c r="B193" s="71"/>
      <c r="C193" s="71"/>
      <c r="D193" s="70">
        <f t="shared" si="38"/>
        <v>0</v>
      </c>
      <c r="E193" s="71"/>
      <c r="F193" s="70">
        <f t="shared" si="39"/>
        <v>0</v>
      </c>
      <c r="G193" s="70">
        <f t="shared" si="46"/>
        <v>0</v>
      </c>
      <c r="H193" s="71"/>
      <c r="I193" s="71"/>
      <c r="J193" s="70">
        <f t="shared" si="47"/>
        <v>0</v>
      </c>
      <c r="K193" s="84" t="s">
        <v>245</v>
      </c>
      <c r="L193" s="71"/>
      <c r="M193" s="71"/>
      <c r="N193" s="80">
        <f t="shared" si="37"/>
        <v>0</v>
      </c>
      <c r="O193" s="71">
        <f t="shared" si="49"/>
        <v>0</v>
      </c>
      <c r="P193" s="71"/>
      <c r="Q193" s="71"/>
      <c r="R193" s="71"/>
      <c r="S193" s="70">
        <f t="shared" si="44"/>
        <v>0</v>
      </c>
      <c r="T193" s="71"/>
      <c r="U193" s="71"/>
      <c r="V193" s="70">
        <f t="shared" si="40"/>
        <v>0</v>
      </c>
      <c r="W193" s="89">
        <v>0</v>
      </c>
      <c r="X193" s="50"/>
      <c r="Z193" s="94">
        <f t="shared" si="45"/>
        <v>0</v>
      </c>
    </row>
    <row r="194" ht="40" customHeight="1" spans="1:26">
      <c r="A194" s="73"/>
      <c r="B194" s="71"/>
      <c r="C194" s="71"/>
      <c r="D194" s="70">
        <f t="shared" si="38"/>
        <v>0</v>
      </c>
      <c r="E194" s="71"/>
      <c r="F194" s="70">
        <f t="shared" si="39"/>
        <v>0</v>
      </c>
      <c r="G194" s="70">
        <f t="shared" si="46"/>
        <v>0</v>
      </c>
      <c r="H194" s="71"/>
      <c r="I194" s="71"/>
      <c r="J194" s="70">
        <f t="shared" si="47"/>
        <v>0</v>
      </c>
      <c r="K194" s="84" t="s">
        <v>246</v>
      </c>
      <c r="L194" s="71"/>
      <c r="M194" s="71"/>
      <c r="N194" s="80">
        <f t="shared" si="37"/>
        <v>0</v>
      </c>
      <c r="O194" s="71">
        <f t="shared" si="49"/>
        <v>0</v>
      </c>
      <c r="P194" s="71"/>
      <c r="Q194" s="71"/>
      <c r="R194" s="71"/>
      <c r="S194" s="70">
        <f t="shared" si="44"/>
        <v>0</v>
      </c>
      <c r="T194" s="71"/>
      <c r="U194" s="71"/>
      <c r="V194" s="70">
        <f t="shared" si="40"/>
        <v>0</v>
      </c>
      <c r="W194" s="89">
        <v>0</v>
      </c>
      <c r="X194" s="50"/>
      <c r="Z194" s="94">
        <f t="shared" si="45"/>
        <v>0</v>
      </c>
    </row>
    <row r="195" ht="40" customHeight="1" spans="1:26">
      <c r="A195" s="73"/>
      <c r="B195" s="71"/>
      <c r="C195" s="71"/>
      <c r="D195" s="70">
        <f t="shared" si="38"/>
        <v>0</v>
      </c>
      <c r="E195" s="71"/>
      <c r="F195" s="70">
        <f t="shared" si="39"/>
        <v>0</v>
      </c>
      <c r="G195" s="70">
        <f t="shared" si="46"/>
        <v>0</v>
      </c>
      <c r="H195" s="71"/>
      <c r="I195" s="71"/>
      <c r="J195" s="70">
        <f t="shared" si="47"/>
        <v>0</v>
      </c>
      <c r="K195" s="81" t="s">
        <v>247</v>
      </c>
      <c r="L195" s="70">
        <f t="shared" ref="L195:Q195" si="52">L196</f>
        <v>1</v>
      </c>
      <c r="M195" s="70"/>
      <c r="N195" s="82">
        <f t="shared" si="37"/>
        <v>1</v>
      </c>
      <c r="O195" s="70">
        <f t="shared" si="49"/>
        <v>91.295972</v>
      </c>
      <c r="P195" s="70">
        <f t="shared" si="52"/>
        <v>91.295972</v>
      </c>
      <c r="Q195" s="70">
        <f t="shared" si="52"/>
        <v>0</v>
      </c>
      <c r="R195" s="70">
        <f t="shared" ref="R195:R199" si="53">N195+O195</f>
        <v>92.295972</v>
      </c>
      <c r="S195" s="70">
        <f t="shared" si="44"/>
        <v>0</v>
      </c>
      <c r="T195" s="70"/>
      <c r="U195" s="70"/>
      <c r="V195" s="70">
        <f t="shared" si="40"/>
        <v>92.295972</v>
      </c>
      <c r="W195" s="89">
        <v>91.468417</v>
      </c>
      <c r="X195" s="90" t="s">
        <v>248</v>
      </c>
      <c r="Y195" s="52">
        <v>914684.17</v>
      </c>
      <c r="Z195" s="94">
        <f t="shared" si="45"/>
        <v>91.468417</v>
      </c>
    </row>
    <row r="196" ht="40" customHeight="1" spans="1:26">
      <c r="A196" s="73"/>
      <c r="B196" s="71"/>
      <c r="C196" s="71"/>
      <c r="D196" s="70">
        <f t="shared" si="38"/>
        <v>0</v>
      </c>
      <c r="E196" s="71"/>
      <c r="F196" s="70">
        <f t="shared" si="39"/>
        <v>0</v>
      </c>
      <c r="G196" s="70">
        <f t="shared" si="46"/>
        <v>0</v>
      </c>
      <c r="H196" s="71"/>
      <c r="I196" s="71"/>
      <c r="J196" s="70">
        <f t="shared" si="47"/>
        <v>0</v>
      </c>
      <c r="K196" s="81" t="s">
        <v>249</v>
      </c>
      <c r="L196" s="70">
        <f t="shared" ref="L196:Q196" si="54">SUM(L197:L201)</f>
        <v>1</v>
      </c>
      <c r="M196" s="70"/>
      <c r="N196" s="82">
        <f t="shared" si="37"/>
        <v>1</v>
      </c>
      <c r="O196" s="70">
        <f t="shared" si="49"/>
        <v>91.295972</v>
      </c>
      <c r="P196" s="70">
        <f t="shared" si="54"/>
        <v>91.295972</v>
      </c>
      <c r="Q196" s="70">
        <f t="shared" si="54"/>
        <v>0</v>
      </c>
      <c r="R196" s="70">
        <f t="shared" si="53"/>
        <v>92.295972</v>
      </c>
      <c r="S196" s="70">
        <f t="shared" si="44"/>
        <v>0</v>
      </c>
      <c r="T196" s="70"/>
      <c r="U196" s="70"/>
      <c r="V196" s="70">
        <f t="shared" si="40"/>
        <v>92.295972</v>
      </c>
      <c r="W196" s="89">
        <v>91.468417</v>
      </c>
      <c r="X196" s="90" t="s">
        <v>250</v>
      </c>
      <c r="Y196" s="52">
        <v>914684.17</v>
      </c>
      <c r="Z196" s="94">
        <f t="shared" si="45"/>
        <v>91.468417</v>
      </c>
    </row>
    <row r="197" ht="40" customHeight="1" spans="1:26">
      <c r="A197" s="73"/>
      <c r="B197" s="71"/>
      <c r="C197" s="71"/>
      <c r="D197" s="70">
        <f t="shared" si="38"/>
        <v>0</v>
      </c>
      <c r="E197" s="71"/>
      <c r="F197" s="70">
        <f t="shared" si="39"/>
        <v>0</v>
      </c>
      <c r="G197" s="70">
        <f t="shared" si="46"/>
        <v>0</v>
      </c>
      <c r="H197" s="71"/>
      <c r="I197" s="71"/>
      <c r="J197" s="70">
        <f t="shared" si="47"/>
        <v>0</v>
      </c>
      <c r="K197" s="84" t="s">
        <v>251</v>
      </c>
      <c r="L197" s="71"/>
      <c r="M197" s="71"/>
      <c r="N197" s="80">
        <f t="shared" si="37"/>
        <v>0</v>
      </c>
      <c r="O197" s="71">
        <f t="shared" si="49"/>
        <v>0</v>
      </c>
      <c r="P197" s="71"/>
      <c r="Q197" s="71"/>
      <c r="R197" s="71"/>
      <c r="S197" s="70">
        <f t="shared" si="44"/>
        <v>0</v>
      </c>
      <c r="T197" s="71"/>
      <c r="U197" s="71"/>
      <c r="V197" s="70">
        <f t="shared" si="40"/>
        <v>0</v>
      </c>
      <c r="W197" s="89">
        <v>0</v>
      </c>
      <c r="X197" s="50"/>
      <c r="Z197" s="94">
        <f t="shared" si="45"/>
        <v>0</v>
      </c>
    </row>
    <row r="198" ht="40" customHeight="1" spans="1:26">
      <c r="A198" s="73"/>
      <c r="B198" s="71"/>
      <c r="C198" s="71"/>
      <c r="D198" s="70">
        <f t="shared" si="38"/>
        <v>0</v>
      </c>
      <c r="E198" s="71"/>
      <c r="F198" s="70">
        <f t="shared" si="39"/>
        <v>0</v>
      </c>
      <c r="G198" s="70">
        <f t="shared" si="46"/>
        <v>0</v>
      </c>
      <c r="H198" s="71"/>
      <c r="I198" s="71"/>
      <c r="J198" s="70">
        <f t="shared" si="47"/>
        <v>0</v>
      </c>
      <c r="K198" s="84" t="s">
        <v>252</v>
      </c>
      <c r="L198" s="71"/>
      <c r="M198" s="71"/>
      <c r="N198" s="80">
        <f t="shared" si="37"/>
        <v>0</v>
      </c>
      <c r="O198" s="71">
        <f t="shared" si="49"/>
        <v>0</v>
      </c>
      <c r="P198" s="71"/>
      <c r="Q198" s="71"/>
      <c r="R198" s="71"/>
      <c r="S198" s="70">
        <f t="shared" si="44"/>
        <v>0</v>
      </c>
      <c r="T198" s="71"/>
      <c r="U198" s="71"/>
      <c r="V198" s="70">
        <f t="shared" si="40"/>
        <v>0</v>
      </c>
      <c r="W198" s="89">
        <v>0.278417</v>
      </c>
      <c r="X198" s="50" t="s">
        <v>253</v>
      </c>
      <c r="Y198" s="52">
        <v>2784.17</v>
      </c>
      <c r="Z198" s="94">
        <f t="shared" si="45"/>
        <v>0.278417</v>
      </c>
    </row>
    <row r="199" ht="40" customHeight="1" spans="1:26">
      <c r="A199" s="73"/>
      <c r="B199" s="71"/>
      <c r="C199" s="71"/>
      <c r="D199" s="70">
        <f t="shared" si="38"/>
        <v>0</v>
      </c>
      <c r="E199" s="71"/>
      <c r="F199" s="70">
        <f t="shared" si="39"/>
        <v>0</v>
      </c>
      <c r="G199" s="70">
        <f t="shared" si="46"/>
        <v>0</v>
      </c>
      <c r="H199" s="71"/>
      <c r="I199" s="71"/>
      <c r="J199" s="70">
        <f t="shared" si="47"/>
        <v>0</v>
      </c>
      <c r="K199" s="84" t="s">
        <v>254</v>
      </c>
      <c r="L199" s="71">
        <v>1</v>
      </c>
      <c r="M199" s="71"/>
      <c r="N199" s="80">
        <f t="shared" ref="N199:N201" si="55">L199+M199</f>
        <v>1</v>
      </c>
      <c r="O199" s="71">
        <f t="shared" si="49"/>
        <v>91.295972</v>
      </c>
      <c r="P199" s="71">
        <v>91.295972</v>
      </c>
      <c r="Q199" s="71"/>
      <c r="R199" s="71">
        <f t="shared" si="53"/>
        <v>92.295972</v>
      </c>
      <c r="S199" s="70">
        <f t="shared" si="44"/>
        <v>0</v>
      </c>
      <c r="T199" s="71"/>
      <c r="U199" s="71"/>
      <c r="V199" s="71">
        <f t="shared" si="40"/>
        <v>92.295972</v>
      </c>
      <c r="W199" s="89"/>
      <c r="X199" s="100" t="s">
        <v>255</v>
      </c>
      <c r="Y199" s="52">
        <v>268400</v>
      </c>
      <c r="Z199" s="94">
        <f t="shared" si="45"/>
        <v>26.84</v>
      </c>
    </row>
    <row r="200" ht="40" customHeight="1" spans="1:26">
      <c r="A200" s="73"/>
      <c r="B200" s="71"/>
      <c r="C200" s="71"/>
      <c r="D200" s="70">
        <f t="shared" ref="D200:D206" si="56">C200+B200</f>
        <v>0</v>
      </c>
      <c r="E200" s="71"/>
      <c r="F200" s="70">
        <f t="shared" ref="F200:F206" si="57">D200+E200</f>
        <v>0</v>
      </c>
      <c r="G200" s="70">
        <f t="shared" si="46"/>
        <v>0</v>
      </c>
      <c r="H200" s="71"/>
      <c r="I200" s="71"/>
      <c r="J200" s="70">
        <f t="shared" si="47"/>
        <v>0</v>
      </c>
      <c r="K200" s="84" t="s">
        <v>256</v>
      </c>
      <c r="L200" s="71"/>
      <c r="M200" s="71"/>
      <c r="N200" s="82">
        <f t="shared" si="55"/>
        <v>0</v>
      </c>
      <c r="O200" s="71">
        <f t="shared" si="49"/>
        <v>0</v>
      </c>
      <c r="P200" s="71"/>
      <c r="Q200" s="71"/>
      <c r="R200" s="71"/>
      <c r="S200" s="70">
        <f t="shared" si="44"/>
        <v>0</v>
      </c>
      <c r="T200" s="71"/>
      <c r="U200" s="71"/>
      <c r="V200" s="70">
        <f t="shared" ref="V200:V216" si="58">R200+S200</f>
        <v>0</v>
      </c>
      <c r="W200" s="89"/>
      <c r="X200" s="100" t="s">
        <v>257</v>
      </c>
      <c r="Y200" s="52">
        <v>643500</v>
      </c>
      <c r="Z200" s="94">
        <f t="shared" si="45"/>
        <v>64.35</v>
      </c>
    </row>
    <row r="201" ht="40" customHeight="1" spans="1:26">
      <c r="A201" s="73"/>
      <c r="B201" s="71"/>
      <c r="C201" s="71"/>
      <c r="D201" s="70">
        <f t="shared" si="56"/>
        <v>0</v>
      </c>
      <c r="E201" s="71"/>
      <c r="F201" s="70">
        <f t="shared" si="57"/>
        <v>0</v>
      </c>
      <c r="G201" s="70">
        <f t="shared" si="46"/>
        <v>0</v>
      </c>
      <c r="H201" s="71"/>
      <c r="I201" s="71"/>
      <c r="J201" s="70">
        <f t="shared" si="47"/>
        <v>0</v>
      </c>
      <c r="K201" s="84" t="s">
        <v>258</v>
      </c>
      <c r="L201" s="71"/>
      <c r="M201" s="71"/>
      <c r="N201" s="82">
        <f t="shared" si="55"/>
        <v>0</v>
      </c>
      <c r="O201" s="71">
        <f t="shared" si="49"/>
        <v>0</v>
      </c>
      <c r="P201" s="71"/>
      <c r="Q201" s="71"/>
      <c r="R201" s="71"/>
      <c r="S201" s="70">
        <f t="shared" si="44"/>
        <v>0</v>
      </c>
      <c r="T201" s="71"/>
      <c r="U201" s="71"/>
      <c r="V201" s="70">
        <f t="shared" si="58"/>
        <v>0</v>
      </c>
      <c r="W201" s="89"/>
      <c r="Z201" s="94">
        <f t="shared" si="45"/>
        <v>0</v>
      </c>
    </row>
    <row r="202" ht="40" customHeight="1" spans="1:26">
      <c r="A202" s="73"/>
      <c r="B202" s="71"/>
      <c r="C202" s="71"/>
      <c r="D202" s="70">
        <f t="shared" si="56"/>
        <v>0</v>
      </c>
      <c r="E202" s="71"/>
      <c r="F202" s="70">
        <f t="shared" si="57"/>
        <v>0</v>
      </c>
      <c r="G202" s="70">
        <f t="shared" si="46"/>
        <v>0</v>
      </c>
      <c r="H202" s="71"/>
      <c r="I202" s="71"/>
      <c r="J202" s="70">
        <f t="shared" si="47"/>
        <v>0</v>
      </c>
      <c r="K202" s="97"/>
      <c r="L202" s="71"/>
      <c r="M202" s="71"/>
      <c r="N202" s="71"/>
      <c r="O202" s="71">
        <f t="shared" si="49"/>
        <v>0</v>
      </c>
      <c r="P202" s="71"/>
      <c r="Q202" s="71"/>
      <c r="R202" s="71"/>
      <c r="S202" s="70">
        <f t="shared" si="44"/>
        <v>0</v>
      </c>
      <c r="T202" s="71"/>
      <c r="U202" s="71"/>
      <c r="V202" s="70">
        <f t="shared" si="58"/>
        <v>0</v>
      </c>
      <c r="W202" s="89"/>
      <c r="Z202" s="94">
        <f t="shared" si="45"/>
        <v>0</v>
      </c>
    </row>
    <row r="203" ht="40" customHeight="1" spans="1:23">
      <c r="A203" s="73"/>
      <c r="B203" s="71"/>
      <c r="C203" s="71"/>
      <c r="D203" s="70">
        <f t="shared" si="56"/>
        <v>0</v>
      </c>
      <c r="E203" s="71"/>
      <c r="F203" s="70">
        <f t="shared" si="57"/>
        <v>0</v>
      </c>
      <c r="G203" s="70">
        <f t="shared" si="46"/>
        <v>0</v>
      </c>
      <c r="H203" s="71"/>
      <c r="I203" s="71"/>
      <c r="J203" s="70">
        <f t="shared" si="47"/>
        <v>0</v>
      </c>
      <c r="K203" s="97"/>
      <c r="L203" s="71"/>
      <c r="M203" s="71"/>
      <c r="N203" s="71"/>
      <c r="O203" s="71"/>
      <c r="P203" s="71"/>
      <c r="Q203" s="71"/>
      <c r="R203" s="71"/>
      <c r="S203" s="70">
        <f t="shared" si="44"/>
        <v>0</v>
      </c>
      <c r="T203" s="71"/>
      <c r="U203" s="71"/>
      <c r="V203" s="70">
        <f t="shared" si="58"/>
        <v>0</v>
      </c>
      <c r="W203" s="89"/>
    </row>
    <row r="204" ht="40" customHeight="1" spans="1:23">
      <c r="A204" s="73"/>
      <c r="B204" s="71"/>
      <c r="C204" s="71"/>
      <c r="D204" s="70">
        <f t="shared" si="56"/>
        <v>0</v>
      </c>
      <c r="E204" s="71"/>
      <c r="F204" s="70">
        <f t="shared" si="57"/>
        <v>0</v>
      </c>
      <c r="G204" s="70">
        <f t="shared" si="46"/>
        <v>0</v>
      </c>
      <c r="H204" s="71"/>
      <c r="I204" s="71"/>
      <c r="J204" s="70">
        <f t="shared" si="47"/>
        <v>0</v>
      </c>
      <c r="K204" s="97"/>
      <c r="L204" s="71"/>
      <c r="M204" s="71"/>
      <c r="N204" s="71"/>
      <c r="O204" s="71"/>
      <c r="P204" s="71"/>
      <c r="Q204" s="71"/>
      <c r="R204" s="71"/>
      <c r="S204" s="70">
        <f t="shared" si="44"/>
        <v>0</v>
      </c>
      <c r="T204" s="71"/>
      <c r="U204" s="71"/>
      <c r="V204" s="70">
        <f t="shared" si="58"/>
        <v>0</v>
      </c>
      <c r="W204" s="89"/>
    </row>
    <row r="205" ht="40" customHeight="1" spans="1:23">
      <c r="A205" s="73"/>
      <c r="B205" s="71"/>
      <c r="C205" s="71"/>
      <c r="D205" s="70">
        <f t="shared" si="56"/>
        <v>0</v>
      </c>
      <c r="E205" s="71"/>
      <c r="F205" s="70">
        <f t="shared" si="57"/>
        <v>0</v>
      </c>
      <c r="G205" s="70">
        <f t="shared" si="46"/>
        <v>0</v>
      </c>
      <c r="H205" s="71"/>
      <c r="I205" s="71"/>
      <c r="J205" s="70">
        <f t="shared" si="47"/>
        <v>0</v>
      </c>
      <c r="K205" s="97"/>
      <c r="L205" s="71"/>
      <c r="M205" s="71"/>
      <c r="N205" s="71"/>
      <c r="O205" s="71"/>
      <c r="P205" s="71"/>
      <c r="Q205" s="71"/>
      <c r="R205" s="71"/>
      <c r="S205" s="70">
        <f t="shared" si="44"/>
        <v>0</v>
      </c>
      <c r="T205" s="71"/>
      <c r="U205" s="71"/>
      <c r="V205" s="70">
        <f t="shared" si="58"/>
        <v>0</v>
      </c>
      <c r="W205" s="89"/>
    </row>
    <row r="206" ht="40" customHeight="1" spans="1:23">
      <c r="A206" s="73"/>
      <c r="B206" s="71"/>
      <c r="C206" s="71"/>
      <c r="D206" s="70">
        <f t="shared" si="56"/>
        <v>0</v>
      </c>
      <c r="E206" s="71"/>
      <c r="F206" s="70">
        <f t="shared" si="57"/>
        <v>0</v>
      </c>
      <c r="G206" s="70">
        <f t="shared" si="46"/>
        <v>0</v>
      </c>
      <c r="H206" s="71"/>
      <c r="I206" s="71"/>
      <c r="J206" s="70">
        <f t="shared" si="47"/>
        <v>0</v>
      </c>
      <c r="K206" s="97"/>
      <c r="L206" s="71"/>
      <c r="M206" s="71"/>
      <c r="N206" s="71"/>
      <c r="O206" s="71"/>
      <c r="P206" s="71"/>
      <c r="Q206" s="71"/>
      <c r="R206" s="71"/>
      <c r="S206" s="70">
        <f t="shared" si="44"/>
        <v>0</v>
      </c>
      <c r="T206" s="71"/>
      <c r="U206" s="71"/>
      <c r="V206" s="70">
        <f t="shared" si="58"/>
        <v>0</v>
      </c>
      <c r="W206" s="89"/>
    </row>
    <row r="207" ht="40" customHeight="1" spans="1:23">
      <c r="A207" s="95" t="s">
        <v>259</v>
      </c>
      <c r="B207" s="70">
        <f>B7+B8+B9+B10+B11+B12+B13+B19+B20+B23+B24+B25+B30+B29+B32+B31+B33</f>
        <v>110846</v>
      </c>
      <c r="C207" s="70">
        <f t="shared" ref="C207:K207" si="59">C7+C8+C9+C10+C11+C12+C13+C19+C20+C23+C24+C25+C30+C29+C32+C31+C33</f>
        <v>0</v>
      </c>
      <c r="D207" s="70">
        <f t="shared" si="59"/>
        <v>110846</v>
      </c>
      <c r="E207" s="70">
        <f t="shared" si="59"/>
        <v>0</v>
      </c>
      <c r="F207" s="70">
        <f t="shared" si="59"/>
        <v>110846</v>
      </c>
      <c r="G207" s="70">
        <f t="shared" si="59"/>
        <v>-55401.957107</v>
      </c>
      <c r="H207" s="70">
        <f t="shared" si="59"/>
        <v>9734.371349</v>
      </c>
      <c r="I207" s="70">
        <f t="shared" si="59"/>
        <v>65136.328456</v>
      </c>
      <c r="J207" s="70">
        <f t="shared" si="59"/>
        <v>55444.042893</v>
      </c>
      <c r="K207" s="98" t="s">
        <v>260</v>
      </c>
      <c r="L207" s="70">
        <f t="shared" ref="L207:V207" si="60">L7+L20+L32+L39+L86+L110+L162+L166+L188+L195</f>
        <v>224210.68</v>
      </c>
      <c r="M207" s="70">
        <f t="shared" si="60"/>
        <v>72900</v>
      </c>
      <c r="N207" s="70">
        <f t="shared" si="60"/>
        <v>297110.68</v>
      </c>
      <c r="O207" s="70">
        <f t="shared" si="60"/>
        <v>0.00207800000009684</v>
      </c>
      <c r="P207" s="70">
        <f t="shared" si="60"/>
        <v>53551.72919</v>
      </c>
      <c r="Q207" s="70">
        <f t="shared" si="60"/>
        <v>53551.727112</v>
      </c>
      <c r="R207" s="70">
        <f t="shared" si="60"/>
        <v>297110.682078</v>
      </c>
      <c r="S207" s="70">
        <f t="shared" si="60"/>
        <v>-55401.963</v>
      </c>
      <c r="T207" s="70">
        <f t="shared" si="60"/>
        <v>0</v>
      </c>
      <c r="U207" s="70">
        <f t="shared" si="60"/>
        <v>55401.963</v>
      </c>
      <c r="V207" s="70">
        <f t="shared" si="60"/>
        <v>241708.719078</v>
      </c>
      <c r="W207" s="89"/>
    </row>
    <row r="208" ht="40" customHeight="1" spans="1:23">
      <c r="A208" s="95" t="s">
        <v>261</v>
      </c>
      <c r="B208" s="70">
        <f>B209+B212+B213+B215+B216</f>
        <v>113364.68</v>
      </c>
      <c r="C208" s="70">
        <f t="shared" ref="C208:I208" si="61">C209+C212+C213+C215+C216</f>
        <v>72900</v>
      </c>
      <c r="D208" s="70">
        <f t="shared" si="61"/>
        <v>186264.68</v>
      </c>
      <c r="E208" s="70">
        <f t="shared" si="61"/>
        <v>0</v>
      </c>
      <c r="F208" s="70">
        <f t="shared" si="61"/>
        <v>186264.68</v>
      </c>
      <c r="G208" s="70">
        <f t="shared" si="61"/>
        <v>0</v>
      </c>
      <c r="H208" s="70">
        <f t="shared" si="61"/>
        <v>0</v>
      </c>
      <c r="I208" s="70">
        <f t="shared" si="61"/>
        <v>0</v>
      </c>
      <c r="J208" s="70">
        <f>F208+G208</f>
        <v>186264.68</v>
      </c>
      <c r="K208" s="99" t="s">
        <v>262</v>
      </c>
      <c r="L208" s="70"/>
      <c r="M208" s="70"/>
      <c r="N208" s="70"/>
      <c r="O208" s="70"/>
      <c r="P208" s="70"/>
      <c r="Q208" s="70"/>
      <c r="R208" s="70"/>
      <c r="S208" s="70"/>
      <c r="T208" s="70"/>
      <c r="U208" s="70"/>
      <c r="V208" s="70">
        <f t="shared" si="58"/>
        <v>0</v>
      </c>
      <c r="W208" s="89"/>
    </row>
    <row r="209" ht="40" customHeight="1" spans="1:23">
      <c r="A209" s="73" t="s">
        <v>263</v>
      </c>
      <c r="B209" s="71">
        <f>SUM(B210:B211)</f>
        <v>4213.26</v>
      </c>
      <c r="C209" s="71"/>
      <c r="D209" s="71">
        <f t="shared" ref="D209:D215" si="62">C209+B209</f>
        <v>4213.26</v>
      </c>
      <c r="E209" s="71"/>
      <c r="F209" s="71">
        <f t="shared" ref="F209:F216" si="63">D209+E209</f>
        <v>4213.26</v>
      </c>
      <c r="G209" s="71"/>
      <c r="H209" s="71"/>
      <c r="I209" s="71"/>
      <c r="J209" s="71">
        <f t="shared" ref="J209:J216" si="64">F209+G209</f>
        <v>4213.26</v>
      </c>
      <c r="K209" s="97" t="s">
        <v>264</v>
      </c>
      <c r="L209" s="70">
        <f>SUM(L210:L211)</f>
        <v>0</v>
      </c>
      <c r="M209" s="70"/>
      <c r="N209" s="70"/>
      <c r="O209" s="70"/>
      <c r="P209" s="70"/>
      <c r="Q209" s="70"/>
      <c r="R209" s="70"/>
      <c r="S209" s="70"/>
      <c r="T209" s="70"/>
      <c r="U209" s="70"/>
      <c r="V209" s="70">
        <f t="shared" si="58"/>
        <v>0</v>
      </c>
      <c r="W209" s="89"/>
    </row>
    <row r="210" ht="40" customHeight="1" spans="1:23">
      <c r="A210" s="73" t="s">
        <v>265</v>
      </c>
      <c r="B210" s="71">
        <v>4213.26</v>
      </c>
      <c r="C210" s="71"/>
      <c r="D210" s="71">
        <f t="shared" si="62"/>
        <v>4213.26</v>
      </c>
      <c r="E210" s="71"/>
      <c r="F210" s="71">
        <f t="shared" si="63"/>
        <v>4213.26</v>
      </c>
      <c r="G210" s="71"/>
      <c r="H210" s="71"/>
      <c r="I210" s="71"/>
      <c r="J210" s="71">
        <f t="shared" si="64"/>
        <v>4213.26</v>
      </c>
      <c r="K210" s="97" t="s">
        <v>266</v>
      </c>
      <c r="L210" s="71"/>
      <c r="M210" s="71"/>
      <c r="N210" s="71"/>
      <c r="O210" s="71"/>
      <c r="P210" s="71"/>
      <c r="Q210" s="71"/>
      <c r="R210" s="71"/>
      <c r="S210" s="71"/>
      <c r="T210" s="71"/>
      <c r="U210" s="71"/>
      <c r="V210" s="70">
        <f t="shared" si="58"/>
        <v>0</v>
      </c>
      <c r="W210" s="89"/>
    </row>
    <row r="211" ht="40" customHeight="1" spans="1:23">
      <c r="A211" s="73" t="s">
        <v>267</v>
      </c>
      <c r="B211" s="71"/>
      <c r="C211" s="71"/>
      <c r="D211" s="71">
        <f t="shared" si="62"/>
        <v>0</v>
      </c>
      <c r="E211" s="71"/>
      <c r="F211" s="71">
        <f t="shared" si="63"/>
        <v>0</v>
      </c>
      <c r="G211" s="71"/>
      <c r="H211" s="71"/>
      <c r="I211" s="71"/>
      <c r="J211" s="71">
        <f t="shared" si="64"/>
        <v>0</v>
      </c>
      <c r="K211" s="97" t="s">
        <v>268</v>
      </c>
      <c r="L211" s="71"/>
      <c r="M211" s="71"/>
      <c r="N211" s="71"/>
      <c r="O211" s="71"/>
      <c r="P211" s="71"/>
      <c r="Q211" s="71"/>
      <c r="R211" s="71"/>
      <c r="S211" s="71"/>
      <c r="T211" s="71"/>
      <c r="U211" s="71"/>
      <c r="V211" s="70">
        <f t="shared" si="58"/>
        <v>0</v>
      </c>
      <c r="W211" s="89"/>
    </row>
    <row r="212" ht="40" customHeight="1" spans="1:23">
      <c r="A212" s="73" t="s">
        <v>269</v>
      </c>
      <c r="B212" s="71">
        <v>99151.42</v>
      </c>
      <c r="C212" s="71"/>
      <c r="D212" s="71">
        <f t="shared" si="62"/>
        <v>99151.42</v>
      </c>
      <c r="E212" s="71"/>
      <c r="F212" s="71">
        <f t="shared" si="63"/>
        <v>99151.42</v>
      </c>
      <c r="G212" s="71"/>
      <c r="H212" s="71"/>
      <c r="I212" s="71"/>
      <c r="J212" s="71">
        <f t="shared" si="64"/>
        <v>99151.42</v>
      </c>
      <c r="K212" s="97" t="s">
        <v>270</v>
      </c>
      <c r="L212" s="70"/>
      <c r="M212" s="70"/>
      <c r="N212" s="70"/>
      <c r="O212" s="70"/>
      <c r="P212" s="70"/>
      <c r="Q212" s="70"/>
      <c r="R212" s="70"/>
      <c r="S212" s="70"/>
      <c r="T212" s="70"/>
      <c r="U212" s="70"/>
      <c r="V212" s="70">
        <f t="shared" si="58"/>
        <v>0</v>
      </c>
      <c r="W212" s="89"/>
    </row>
    <row r="213" ht="40" customHeight="1" spans="1:23">
      <c r="A213" s="73" t="s">
        <v>271</v>
      </c>
      <c r="B213" s="71"/>
      <c r="C213" s="71"/>
      <c r="D213" s="71">
        <f t="shared" si="62"/>
        <v>0</v>
      </c>
      <c r="E213" s="71"/>
      <c r="F213" s="71">
        <f t="shared" si="63"/>
        <v>0</v>
      </c>
      <c r="G213" s="71"/>
      <c r="H213" s="71"/>
      <c r="I213" s="71"/>
      <c r="J213" s="71">
        <f t="shared" si="64"/>
        <v>0</v>
      </c>
      <c r="K213" s="97" t="s">
        <v>272</v>
      </c>
      <c r="L213" s="70"/>
      <c r="M213" s="70"/>
      <c r="N213" s="70"/>
      <c r="O213" s="70"/>
      <c r="P213" s="70"/>
      <c r="Q213" s="70"/>
      <c r="R213" s="70"/>
      <c r="S213" s="70"/>
      <c r="T213" s="70"/>
      <c r="U213" s="70"/>
      <c r="V213" s="70">
        <f t="shared" si="58"/>
        <v>0</v>
      </c>
      <c r="W213" s="89"/>
    </row>
    <row r="214" ht="40" customHeight="1" spans="1:23">
      <c r="A214" s="73" t="s">
        <v>273</v>
      </c>
      <c r="B214" s="71"/>
      <c r="C214" s="71"/>
      <c r="D214" s="71">
        <f t="shared" si="62"/>
        <v>0</v>
      </c>
      <c r="E214" s="71"/>
      <c r="F214" s="71">
        <f t="shared" si="63"/>
        <v>0</v>
      </c>
      <c r="G214" s="71"/>
      <c r="H214" s="71"/>
      <c r="I214" s="71"/>
      <c r="J214" s="71">
        <f t="shared" si="64"/>
        <v>0</v>
      </c>
      <c r="K214" s="97" t="s">
        <v>274</v>
      </c>
      <c r="L214" s="70"/>
      <c r="M214" s="70"/>
      <c r="N214" s="70"/>
      <c r="O214" s="70"/>
      <c r="P214" s="70"/>
      <c r="Q214" s="70"/>
      <c r="R214" s="70"/>
      <c r="S214" s="70"/>
      <c r="T214" s="70"/>
      <c r="U214" s="70"/>
      <c r="V214" s="70">
        <f t="shared" si="58"/>
        <v>0</v>
      </c>
      <c r="W214" s="89"/>
    </row>
    <row r="215" ht="40" customHeight="1" spans="1:23">
      <c r="A215" s="73" t="s">
        <v>275</v>
      </c>
      <c r="B215" s="71"/>
      <c r="C215" s="71"/>
      <c r="D215" s="71">
        <f t="shared" si="62"/>
        <v>0</v>
      </c>
      <c r="E215" s="71"/>
      <c r="F215" s="71">
        <f t="shared" si="63"/>
        <v>0</v>
      </c>
      <c r="G215" s="71"/>
      <c r="H215" s="71"/>
      <c r="I215" s="71"/>
      <c r="J215" s="71">
        <f t="shared" si="64"/>
        <v>0</v>
      </c>
      <c r="K215" s="97" t="s">
        <v>276</v>
      </c>
      <c r="L215" s="70"/>
      <c r="M215" s="70"/>
      <c r="N215" s="70"/>
      <c r="O215" s="70"/>
      <c r="P215" s="70"/>
      <c r="Q215" s="70"/>
      <c r="R215" s="70"/>
      <c r="S215" s="70"/>
      <c r="T215" s="70"/>
      <c r="U215" s="70"/>
      <c r="V215" s="70">
        <f t="shared" si="58"/>
        <v>0</v>
      </c>
      <c r="W215" s="89"/>
    </row>
    <row r="216" ht="40" customHeight="1" spans="1:23">
      <c r="A216" s="73" t="s">
        <v>277</v>
      </c>
      <c r="B216" s="71">
        <v>10000</v>
      </c>
      <c r="C216" s="71">
        <v>72900</v>
      </c>
      <c r="D216" s="71">
        <f>B216+C216</f>
        <v>82900</v>
      </c>
      <c r="E216" s="71"/>
      <c r="F216" s="71">
        <f t="shared" si="63"/>
        <v>82900</v>
      </c>
      <c r="G216" s="71"/>
      <c r="H216" s="71"/>
      <c r="I216" s="71"/>
      <c r="J216" s="71">
        <f t="shared" si="64"/>
        <v>82900</v>
      </c>
      <c r="K216" s="97"/>
      <c r="L216" s="71"/>
      <c r="M216" s="71"/>
      <c r="N216" s="71"/>
      <c r="O216" s="71"/>
      <c r="P216" s="71"/>
      <c r="Q216" s="71"/>
      <c r="R216" s="71"/>
      <c r="S216" s="71"/>
      <c r="T216" s="71"/>
      <c r="U216" s="71"/>
      <c r="V216" s="70">
        <f t="shared" si="58"/>
        <v>0</v>
      </c>
      <c r="W216" s="89"/>
    </row>
    <row r="217" ht="40" customHeight="1" spans="1:23">
      <c r="A217" s="73"/>
      <c r="B217" s="71"/>
      <c r="C217" s="71"/>
      <c r="D217" s="71"/>
      <c r="E217" s="71"/>
      <c r="F217" s="71"/>
      <c r="G217" s="71"/>
      <c r="H217" s="71"/>
      <c r="I217" s="71"/>
      <c r="J217" s="71"/>
      <c r="K217" s="97"/>
      <c r="L217" s="71"/>
      <c r="M217" s="71"/>
      <c r="N217" s="71"/>
      <c r="O217" s="71"/>
      <c r="P217" s="71"/>
      <c r="Q217" s="71"/>
      <c r="R217" s="71"/>
      <c r="S217" s="71"/>
      <c r="T217" s="71"/>
      <c r="U217" s="71"/>
      <c r="V217" s="71"/>
      <c r="W217" s="101"/>
    </row>
    <row r="218" s="49" customFormat="1" ht="40" customHeight="1" spans="1:16382">
      <c r="A218" s="96" t="s">
        <v>278</v>
      </c>
      <c r="B218" s="70">
        <f>B207+B208</f>
        <v>224210.68</v>
      </c>
      <c r="C218" s="70">
        <v>72900</v>
      </c>
      <c r="D218" s="70">
        <f>B218+C218</f>
        <v>297110.68</v>
      </c>
      <c r="E218" s="70"/>
      <c r="F218" s="70">
        <f>D218+E218</f>
        <v>297110.68</v>
      </c>
      <c r="G218" s="70">
        <f>G207+G208</f>
        <v>-55401.957107</v>
      </c>
      <c r="H218" s="70">
        <f>H207+H208</f>
        <v>9734.371349</v>
      </c>
      <c r="I218" s="70">
        <f>I207+I208</f>
        <v>65136.328456</v>
      </c>
      <c r="J218" s="70">
        <f>F218+G218</f>
        <v>241708.722893</v>
      </c>
      <c r="K218" s="98" t="s">
        <v>279</v>
      </c>
      <c r="L218" s="70">
        <f t="shared" ref="L218:W218" si="65">L207+L208+L212+L213+L214+L215</f>
        <v>224210.68</v>
      </c>
      <c r="M218" s="70">
        <f t="shared" si="65"/>
        <v>72900</v>
      </c>
      <c r="N218" s="70">
        <f t="shared" si="65"/>
        <v>297110.68</v>
      </c>
      <c r="O218" s="70">
        <f t="shared" si="65"/>
        <v>0.00207800000009684</v>
      </c>
      <c r="P218" s="70">
        <f t="shared" si="65"/>
        <v>53551.72919</v>
      </c>
      <c r="Q218" s="70">
        <f t="shared" si="65"/>
        <v>53551.727112</v>
      </c>
      <c r="R218" s="70">
        <f t="shared" si="65"/>
        <v>297110.682078</v>
      </c>
      <c r="S218" s="70">
        <f t="shared" si="65"/>
        <v>-55401.963</v>
      </c>
      <c r="T218" s="70">
        <v>0</v>
      </c>
      <c r="U218" s="70">
        <f t="shared" si="65"/>
        <v>55401.963</v>
      </c>
      <c r="V218" s="70">
        <f t="shared" si="65"/>
        <v>241708.719078</v>
      </c>
      <c r="W218" s="102">
        <f t="shared" si="65"/>
        <v>0</v>
      </c>
      <c r="X218" s="51"/>
      <c r="Y218" s="52"/>
      <c r="Z218" s="92"/>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c r="BT218" s="46"/>
      <c r="BU218" s="46"/>
      <c r="BV218" s="46"/>
      <c r="BW218" s="46"/>
      <c r="BX218" s="46"/>
      <c r="BY218" s="46"/>
      <c r="BZ218" s="46"/>
      <c r="CA218" s="46"/>
      <c r="CB218" s="46"/>
      <c r="CC218" s="46"/>
      <c r="CD218" s="46"/>
      <c r="CE218" s="46"/>
      <c r="CF218" s="46"/>
      <c r="CG218" s="46"/>
      <c r="CH218" s="46"/>
      <c r="CI218" s="46"/>
      <c r="CJ218" s="46"/>
      <c r="CK218" s="46"/>
      <c r="CL218" s="46"/>
      <c r="CM218" s="46"/>
      <c r="CN218" s="46"/>
      <c r="CO218" s="46"/>
      <c r="CP218" s="46"/>
      <c r="CQ218" s="46"/>
      <c r="CR218" s="46"/>
      <c r="CS218" s="46"/>
      <c r="CT218" s="46"/>
      <c r="CU218" s="46"/>
      <c r="CV218" s="46"/>
      <c r="CW218" s="46"/>
      <c r="CX218" s="46"/>
      <c r="CY218" s="46"/>
      <c r="CZ218" s="46"/>
      <c r="DA218" s="46"/>
      <c r="DB218" s="46"/>
      <c r="DC218" s="46"/>
      <c r="DD218" s="46"/>
      <c r="DE218" s="46"/>
      <c r="DF218" s="46"/>
      <c r="DG218" s="46"/>
      <c r="DH218" s="46"/>
      <c r="DI218" s="46"/>
      <c r="DJ218" s="46"/>
      <c r="DK218" s="46"/>
      <c r="DL218" s="46"/>
      <c r="DM218" s="46"/>
      <c r="DN218" s="46"/>
      <c r="DO218" s="46"/>
      <c r="DP218" s="46"/>
      <c r="DQ218" s="46"/>
      <c r="DR218" s="46"/>
      <c r="DS218" s="46"/>
      <c r="DT218" s="46"/>
      <c r="DU218" s="46"/>
      <c r="DV218" s="46"/>
      <c r="DW218" s="46"/>
      <c r="DX218" s="46"/>
      <c r="DY218" s="46"/>
      <c r="DZ218" s="46"/>
      <c r="EA218" s="46"/>
      <c r="EB218" s="46"/>
      <c r="EC218" s="46"/>
      <c r="ED218" s="46"/>
      <c r="EE218" s="46"/>
      <c r="EF218" s="46"/>
      <c r="EG218" s="46"/>
      <c r="EH218" s="46"/>
      <c r="EI218" s="46"/>
      <c r="EJ218" s="46"/>
      <c r="EK218" s="46"/>
      <c r="EL218" s="46"/>
      <c r="EM218" s="46"/>
      <c r="EN218" s="46"/>
      <c r="EO218" s="46"/>
      <c r="EP218" s="46"/>
      <c r="EQ218" s="46"/>
      <c r="ER218" s="46"/>
      <c r="ES218" s="46"/>
      <c r="ET218" s="46"/>
      <c r="EU218" s="46"/>
      <c r="EV218" s="46"/>
      <c r="EW218" s="46"/>
      <c r="EX218" s="46"/>
      <c r="EY218" s="46"/>
      <c r="EZ218" s="46"/>
      <c r="FA218" s="46"/>
      <c r="FB218" s="46"/>
      <c r="FC218" s="46"/>
      <c r="FD218" s="46"/>
      <c r="FE218" s="46"/>
      <c r="FF218" s="46"/>
      <c r="FG218" s="46"/>
      <c r="FH218" s="46"/>
      <c r="FI218" s="46"/>
      <c r="FJ218" s="46"/>
      <c r="FK218" s="46"/>
      <c r="FL218" s="46"/>
      <c r="FM218" s="46"/>
      <c r="FN218" s="46"/>
      <c r="FO218" s="46"/>
      <c r="FP218" s="46"/>
      <c r="FQ218" s="46"/>
      <c r="FR218" s="46"/>
      <c r="FS218" s="46"/>
      <c r="FT218" s="46"/>
      <c r="FU218" s="46"/>
      <c r="FV218" s="46"/>
      <c r="FW218" s="46"/>
      <c r="FX218" s="46"/>
      <c r="FY218" s="46"/>
      <c r="FZ218" s="46"/>
      <c r="GA218" s="46"/>
      <c r="GB218" s="46"/>
      <c r="GC218" s="46"/>
      <c r="GD218" s="46"/>
      <c r="GE218" s="46"/>
      <c r="GF218" s="46"/>
      <c r="GG218" s="46"/>
      <c r="GH218" s="46"/>
      <c r="GI218" s="46"/>
      <c r="GJ218" s="46"/>
      <c r="GK218" s="46"/>
      <c r="GL218" s="46"/>
      <c r="GM218" s="46"/>
      <c r="GN218" s="46"/>
      <c r="GO218" s="46"/>
      <c r="GP218" s="46"/>
      <c r="GQ218" s="46"/>
      <c r="GR218" s="46"/>
      <c r="GS218" s="46"/>
      <c r="GT218" s="46"/>
      <c r="GU218" s="46"/>
      <c r="GV218" s="46"/>
      <c r="GW218" s="46"/>
      <c r="GX218" s="46"/>
      <c r="GY218" s="46"/>
      <c r="GZ218" s="46"/>
      <c r="HA218" s="46"/>
      <c r="HB218" s="46"/>
      <c r="HC218" s="46"/>
      <c r="HD218" s="46"/>
      <c r="HE218" s="46"/>
      <c r="HF218" s="46"/>
      <c r="HG218" s="46"/>
      <c r="HH218" s="46"/>
      <c r="HI218" s="46"/>
      <c r="HJ218" s="46"/>
      <c r="HK218" s="46"/>
      <c r="HL218" s="46"/>
      <c r="HM218" s="46"/>
      <c r="HN218" s="46"/>
      <c r="HO218" s="46"/>
      <c r="HP218" s="46"/>
      <c r="HQ218" s="46"/>
      <c r="HR218" s="46"/>
      <c r="HS218" s="46"/>
      <c r="HT218" s="46"/>
      <c r="HU218" s="46"/>
      <c r="HV218" s="46"/>
      <c r="HW218" s="46"/>
      <c r="HX218" s="46"/>
      <c r="HY218" s="46"/>
      <c r="HZ218" s="46"/>
      <c r="IA218" s="46"/>
      <c r="IB218" s="46"/>
      <c r="IC218" s="46"/>
      <c r="ID218" s="46"/>
      <c r="IE218" s="46"/>
      <c r="IF218" s="46"/>
      <c r="IG218" s="46"/>
      <c r="IH218" s="46"/>
      <c r="II218" s="46"/>
      <c r="IJ218" s="46"/>
      <c r="IK218" s="46"/>
      <c r="IL218" s="46"/>
      <c r="IM218" s="46"/>
      <c r="IN218" s="46"/>
      <c r="IO218" s="46"/>
      <c r="IP218" s="46"/>
      <c r="IQ218" s="46"/>
      <c r="IR218" s="46"/>
      <c r="IS218" s="46"/>
      <c r="IT218" s="46"/>
      <c r="IU218" s="46"/>
      <c r="IV218" s="46"/>
      <c r="IW218" s="46"/>
      <c r="IX218" s="46"/>
      <c r="IY218" s="46"/>
      <c r="IZ218" s="46"/>
      <c r="JA218" s="46"/>
      <c r="JB218" s="46"/>
      <c r="JC218" s="46"/>
      <c r="JD218" s="46"/>
      <c r="JE218" s="46"/>
      <c r="JF218" s="46"/>
      <c r="JG218" s="46"/>
      <c r="JH218" s="46"/>
      <c r="JI218" s="46"/>
      <c r="JJ218" s="46"/>
      <c r="JK218" s="46"/>
      <c r="JL218" s="46"/>
      <c r="JM218" s="46"/>
      <c r="JN218" s="46"/>
      <c r="JO218" s="46"/>
      <c r="JP218" s="46"/>
      <c r="JQ218" s="46"/>
      <c r="JR218" s="46"/>
      <c r="JS218" s="46"/>
      <c r="JT218" s="46"/>
      <c r="JU218" s="46"/>
      <c r="JV218" s="46"/>
      <c r="JW218" s="46"/>
      <c r="JX218" s="46"/>
      <c r="JY218" s="46"/>
      <c r="JZ218" s="46"/>
      <c r="KA218" s="46"/>
      <c r="KB218" s="46"/>
      <c r="KC218" s="46"/>
      <c r="KD218" s="46"/>
      <c r="KE218" s="46"/>
      <c r="KF218" s="46"/>
      <c r="KG218" s="46"/>
      <c r="KH218" s="46"/>
      <c r="KI218" s="46"/>
      <c r="KJ218" s="46"/>
      <c r="KK218" s="46"/>
      <c r="KL218" s="46"/>
      <c r="KM218" s="46"/>
      <c r="KN218" s="46"/>
      <c r="KO218" s="46"/>
      <c r="KP218" s="46"/>
      <c r="KQ218" s="46"/>
      <c r="KR218" s="46"/>
      <c r="KS218" s="46"/>
      <c r="KT218" s="46"/>
      <c r="KU218" s="46"/>
      <c r="KV218" s="46"/>
      <c r="KW218" s="46"/>
      <c r="KX218" s="46"/>
      <c r="KY218" s="46"/>
      <c r="KZ218" s="46"/>
      <c r="LA218" s="46"/>
      <c r="LB218" s="46"/>
      <c r="LC218" s="46"/>
      <c r="LD218" s="46"/>
      <c r="LE218" s="46"/>
      <c r="LF218" s="46"/>
      <c r="LG218" s="46"/>
      <c r="LH218" s="46"/>
      <c r="LI218" s="46"/>
      <c r="LJ218" s="46"/>
      <c r="LK218" s="46"/>
      <c r="LL218" s="46"/>
      <c r="LM218" s="46"/>
      <c r="LN218" s="46"/>
      <c r="LO218" s="46"/>
      <c r="LP218" s="46"/>
      <c r="LQ218" s="46"/>
      <c r="LR218" s="46"/>
      <c r="LS218" s="46"/>
      <c r="LT218" s="46"/>
      <c r="LU218" s="46"/>
      <c r="LV218" s="46"/>
      <c r="LW218" s="46"/>
      <c r="LX218" s="46"/>
      <c r="LY218" s="46"/>
      <c r="LZ218" s="46"/>
      <c r="MA218" s="46"/>
      <c r="MB218" s="46"/>
      <c r="MC218" s="46"/>
      <c r="MD218" s="46"/>
      <c r="ME218" s="46"/>
      <c r="MF218" s="46"/>
      <c r="MG218" s="46"/>
      <c r="MH218" s="46"/>
      <c r="MI218" s="46"/>
      <c r="MJ218" s="46"/>
      <c r="MK218" s="46"/>
      <c r="ML218" s="46"/>
      <c r="MM218" s="46"/>
      <c r="MN218" s="46"/>
      <c r="MO218" s="46"/>
      <c r="MP218" s="46"/>
      <c r="MQ218" s="46"/>
      <c r="MR218" s="46"/>
      <c r="MS218" s="46"/>
      <c r="MT218" s="46"/>
      <c r="MU218" s="46"/>
      <c r="MV218" s="46"/>
      <c r="MW218" s="46"/>
      <c r="MX218" s="46"/>
      <c r="MY218" s="46"/>
      <c r="MZ218" s="46"/>
      <c r="NA218" s="46"/>
      <c r="NB218" s="46"/>
      <c r="NC218" s="46"/>
      <c r="ND218" s="46"/>
      <c r="NE218" s="46"/>
      <c r="NF218" s="46"/>
      <c r="NG218" s="46"/>
      <c r="NH218" s="46"/>
      <c r="NI218" s="46"/>
      <c r="NJ218" s="46"/>
      <c r="NK218" s="46"/>
      <c r="NL218" s="46"/>
      <c r="NM218" s="46"/>
      <c r="NN218" s="46"/>
      <c r="NO218" s="46"/>
      <c r="NP218" s="46"/>
      <c r="NQ218" s="46"/>
      <c r="NR218" s="46"/>
      <c r="NS218" s="46"/>
      <c r="NT218" s="46"/>
      <c r="NU218" s="46"/>
      <c r="NV218" s="46"/>
      <c r="NW218" s="46"/>
      <c r="NX218" s="46"/>
      <c r="NY218" s="46"/>
      <c r="NZ218" s="46"/>
      <c r="OA218" s="46"/>
      <c r="OB218" s="46"/>
      <c r="OC218" s="46"/>
      <c r="OD218" s="46"/>
      <c r="OE218" s="46"/>
      <c r="OF218" s="46"/>
      <c r="OG218" s="46"/>
      <c r="OH218" s="46"/>
      <c r="OI218" s="46"/>
      <c r="OJ218" s="46"/>
      <c r="OK218" s="46"/>
      <c r="OL218" s="46"/>
      <c r="OM218" s="46"/>
      <c r="ON218" s="46"/>
      <c r="OO218" s="46"/>
      <c r="OP218" s="46"/>
      <c r="OQ218" s="46"/>
      <c r="OR218" s="46"/>
      <c r="OS218" s="46"/>
      <c r="OT218" s="46"/>
      <c r="OU218" s="46"/>
      <c r="OV218" s="46"/>
      <c r="OW218" s="46"/>
      <c r="OX218" s="46"/>
      <c r="OY218" s="46"/>
      <c r="OZ218" s="46"/>
      <c r="PA218" s="46"/>
      <c r="PB218" s="46"/>
      <c r="PC218" s="46"/>
      <c r="PD218" s="46"/>
      <c r="PE218" s="46"/>
      <c r="PF218" s="46"/>
      <c r="PG218" s="46"/>
      <c r="PH218" s="46"/>
      <c r="PI218" s="46"/>
      <c r="PJ218" s="46"/>
      <c r="PK218" s="46"/>
      <c r="PL218" s="46"/>
      <c r="PM218" s="46"/>
      <c r="PN218" s="46"/>
      <c r="PO218" s="46"/>
      <c r="PP218" s="46"/>
      <c r="PQ218" s="46"/>
      <c r="PR218" s="46"/>
      <c r="PS218" s="46"/>
      <c r="PT218" s="46"/>
      <c r="PU218" s="46"/>
      <c r="PV218" s="46"/>
      <c r="PW218" s="46"/>
      <c r="PX218" s="46"/>
      <c r="PY218" s="46"/>
      <c r="PZ218" s="46"/>
      <c r="QA218" s="46"/>
      <c r="QB218" s="46"/>
      <c r="QC218" s="46"/>
      <c r="QD218" s="46"/>
      <c r="QE218" s="46"/>
      <c r="QF218" s="46"/>
      <c r="QG218" s="46"/>
      <c r="QH218" s="46"/>
      <c r="QI218" s="46"/>
      <c r="QJ218" s="46"/>
      <c r="QK218" s="46"/>
      <c r="QL218" s="46"/>
      <c r="QM218" s="46"/>
      <c r="QN218" s="46"/>
      <c r="QO218" s="46"/>
      <c r="QP218" s="46"/>
      <c r="QQ218" s="46"/>
      <c r="QR218" s="46"/>
      <c r="QS218" s="46"/>
      <c r="QT218" s="46"/>
      <c r="QU218" s="46"/>
      <c r="QV218" s="46"/>
      <c r="QW218" s="46"/>
      <c r="QX218" s="46"/>
      <c r="QY218" s="46"/>
      <c r="QZ218" s="46"/>
      <c r="RA218" s="46"/>
      <c r="RB218" s="46"/>
      <c r="RC218" s="46"/>
      <c r="RD218" s="46"/>
      <c r="RE218" s="46"/>
      <c r="RF218" s="46"/>
      <c r="RG218" s="46"/>
      <c r="RH218" s="46"/>
      <c r="RI218" s="46"/>
      <c r="RJ218" s="46"/>
      <c r="RK218" s="46"/>
      <c r="RL218" s="46"/>
      <c r="RM218" s="46"/>
      <c r="RN218" s="46"/>
      <c r="RO218" s="46"/>
      <c r="RP218" s="46"/>
      <c r="RQ218" s="46"/>
      <c r="RR218" s="46"/>
      <c r="RS218" s="46"/>
      <c r="RT218" s="46"/>
      <c r="RU218" s="46"/>
      <c r="RV218" s="46"/>
      <c r="RW218" s="46"/>
      <c r="RX218" s="46"/>
      <c r="RY218" s="46"/>
      <c r="RZ218" s="46"/>
      <c r="SA218" s="46"/>
      <c r="SB218" s="46"/>
      <c r="SC218" s="46"/>
      <c r="SD218" s="46"/>
      <c r="SE218" s="46"/>
      <c r="SF218" s="46"/>
      <c r="SG218" s="46"/>
      <c r="SH218" s="46"/>
      <c r="SI218" s="46"/>
      <c r="SJ218" s="46"/>
      <c r="SK218" s="46"/>
      <c r="SL218" s="46"/>
      <c r="SM218" s="46"/>
      <c r="SN218" s="46"/>
      <c r="SO218" s="46"/>
      <c r="SP218" s="46"/>
      <c r="SQ218" s="46"/>
      <c r="SR218" s="46"/>
      <c r="SS218" s="46"/>
      <c r="ST218" s="46"/>
      <c r="SU218" s="46"/>
      <c r="SV218" s="46"/>
      <c r="SW218" s="46"/>
      <c r="SX218" s="46"/>
      <c r="SY218" s="46"/>
      <c r="SZ218" s="46"/>
      <c r="TA218" s="46"/>
      <c r="TB218" s="46"/>
      <c r="TC218" s="46"/>
      <c r="TD218" s="46"/>
      <c r="TE218" s="46"/>
      <c r="TF218" s="46"/>
      <c r="TG218" s="46"/>
      <c r="TH218" s="46"/>
      <c r="TI218" s="46"/>
      <c r="TJ218" s="46"/>
      <c r="TK218" s="46"/>
      <c r="TL218" s="46"/>
      <c r="TM218" s="46"/>
      <c r="TN218" s="46"/>
      <c r="TO218" s="46"/>
      <c r="TP218" s="46"/>
      <c r="TQ218" s="46"/>
      <c r="TR218" s="46"/>
      <c r="TS218" s="46"/>
      <c r="TT218" s="46"/>
      <c r="TU218" s="46"/>
      <c r="TV218" s="46"/>
      <c r="TW218" s="46"/>
      <c r="TX218" s="46"/>
      <c r="TY218" s="46"/>
      <c r="TZ218" s="46"/>
      <c r="UA218" s="46"/>
      <c r="UB218" s="46"/>
      <c r="UC218" s="46"/>
      <c r="UD218" s="46"/>
      <c r="UE218" s="46"/>
      <c r="UF218" s="46"/>
      <c r="UG218" s="46"/>
      <c r="UH218" s="46"/>
      <c r="UI218" s="46"/>
      <c r="UJ218" s="46"/>
      <c r="UK218" s="46"/>
      <c r="UL218" s="46"/>
      <c r="UM218" s="46"/>
      <c r="UN218" s="46"/>
      <c r="UO218" s="46"/>
      <c r="UP218" s="46"/>
      <c r="UQ218" s="46"/>
      <c r="UR218" s="46"/>
      <c r="US218" s="46"/>
      <c r="UT218" s="46"/>
      <c r="UU218" s="46"/>
      <c r="UV218" s="46"/>
      <c r="UW218" s="46"/>
      <c r="UX218" s="46"/>
      <c r="UY218" s="46"/>
      <c r="UZ218" s="46"/>
      <c r="VA218" s="46"/>
      <c r="VB218" s="46"/>
      <c r="VC218" s="46"/>
      <c r="VD218" s="46"/>
      <c r="VE218" s="46"/>
      <c r="VF218" s="46"/>
      <c r="VG218" s="46"/>
      <c r="VH218" s="46"/>
      <c r="VI218" s="46"/>
      <c r="VJ218" s="46"/>
      <c r="VK218" s="46"/>
      <c r="VL218" s="46"/>
      <c r="VM218" s="46"/>
      <c r="VN218" s="46"/>
      <c r="VO218" s="46"/>
      <c r="VP218" s="46"/>
      <c r="VQ218" s="46"/>
      <c r="VR218" s="46"/>
      <c r="VS218" s="46"/>
      <c r="VT218" s="46"/>
      <c r="VU218" s="46"/>
      <c r="VV218" s="46"/>
      <c r="VW218" s="46"/>
      <c r="VX218" s="46"/>
      <c r="VY218" s="46"/>
      <c r="VZ218" s="46"/>
      <c r="WA218" s="46"/>
      <c r="WB218" s="46"/>
      <c r="WC218" s="46"/>
      <c r="WD218" s="46"/>
      <c r="WE218" s="46"/>
      <c r="WF218" s="46"/>
      <c r="WG218" s="46"/>
      <c r="WH218" s="46"/>
      <c r="WI218" s="46"/>
      <c r="WJ218" s="46"/>
      <c r="WK218" s="46"/>
      <c r="WL218" s="46"/>
      <c r="WM218" s="46"/>
      <c r="WN218" s="46"/>
      <c r="WO218" s="46"/>
      <c r="WP218" s="46"/>
      <c r="WQ218" s="46"/>
      <c r="WR218" s="46"/>
      <c r="WS218" s="46"/>
      <c r="WT218" s="46"/>
      <c r="WU218" s="46"/>
      <c r="WV218" s="46"/>
      <c r="WW218" s="46"/>
      <c r="WX218" s="46"/>
      <c r="WY218" s="46"/>
      <c r="WZ218" s="46"/>
      <c r="XA218" s="46"/>
      <c r="XB218" s="46"/>
      <c r="XC218" s="46"/>
      <c r="XD218" s="46"/>
      <c r="XE218" s="46"/>
      <c r="XF218" s="46"/>
      <c r="XG218" s="46"/>
      <c r="XH218" s="46"/>
      <c r="XI218" s="46"/>
      <c r="XJ218" s="46"/>
      <c r="XK218" s="46"/>
      <c r="XL218" s="46"/>
      <c r="XM218" s="46"/>
      <c r="XN218" s="46"/>
      <c r="XO218" s="46"/>
      <c r="XP218" s="46"/>
      <c r="XQ218" s="46"/>
      <c r="XR218" s="46"/>
      <c r="XS218" s="46"/>
      <c r="XT218" s="46"/>
      <c r="XU218" s="46"/>
      <c r="XV218" s="46"/>
      <c r="XW218" s="46"/>
      <c r="XX218" s="46"/>
      <c r="XY218" s="46"/>
      <c r="XZ218" s="46"/>
      <c r="YA218" s="46"/>
      <c r="YB218" s="46"/>
      <c r="YC218" s="46"/>
      <c r="YD218" s="46"/>
      <c r="YE218" s="46"/>
      <c r="YF218" s="46"/>
      <c r="YG218" s="46"/>
      <c r="YH218" s="46"/>
      <c r="YI218" s="46"/>
      <c r="YJ218" s="46"/>
      <c r="YK218" s="46"/>
      <c r="YL218" s="46"/>
      <c r="YM218" s="46"/>
      <c r="YN218" s="46"/>
      <c r="YO218" s="46"/>
      <c r="YP218" s="46"/>
      <c r="YQ218" s="46"/>
      <c r="YR218" s="46"/>
      <c r="YS218" s="46"/>
      <c r="YT218" s="46"/>
      <c r="YU218" s="46"/>
      <c r="YV218" s="46"/>
      <c r="YW218" s="46"/>
      <c r="YX218" s="46"/>
      <c r="YY218" s="46"/>
      <c r="YZ218" s="46"/>
      <c r="ZA218" s="46"/>
      <c r="ZB218" s="46"/>
      <c r="ZC218" s="46"/>
      <c r="ZD218" s="46"/>
      <c r="ZE218" s="46"/>
      <c r="ZF218" s="46"/>
      <c r="ZG218" s="46"/>
      <c r="ZH218" s="46"/>
      <c r="ZI218" s="46"/>
      <c r="ZJ218" s="46"/>
      <c r="ZK218" s="46"/>
      <c r="ZL218" s="46"/>
      <c r="ZM218" s="46"/>
      <c r="ZN218" s="46"/>
      <c r="ZO218" s="46"/>
      <c r="ZP218" s="46"/>
      <c r="ZQ218" s="46"/>
      <c r="ZR218" s="46"/>
      <c r="ZS218" s="46"/>
      <c r="ZT218" s="46"/>
      <c r="ZU218" s="46"/>
      <c r="ZV218" s="46"/>
      <c r="ZW218" s="46"/>
      <c r="ZX218" s="46"/>
      <c r="ZY218" s="46"/>
      <c r="ZZ218" s="46"/>
      <c r="AAA218" s="46"/>
      <c r="AAB218" s="46"/>
      <c r="AAC218" s="46"/>
      <c r="AAD218" s="46"/>
      <c r="AAE218" s="46"/>
      <c r="AAF218" s="46"/>
      <c r="AAG218" s="46"/>
      <c r="AAH218" s="46"/>
      <c r="AAI218" s="46"/>
      <c r="AAJ218" s="46"/>
      <c r="AAK218" s="46"/>
      <c r="AAL218" s="46"/>
      <c r="AAM218" s="46"/>
      <c r="AAN218" s="46"/>
      <c r="AAO218" s="46"/>
      <c r="AAP218" s="46"/>
      <c r="AAQ218" s="46"/>
      <c r="AAR218" s="46"/>
      <c r="AAS218" s="46"/>
      <c r="AAT218" s="46"/>
      <c r="AAU218" s="46"/>
      <c r="AAV218" s="46"/>
      <c r="AAW218" s="46"/>
      <c r="AAX218" s="46"/>
      <c r="AAY218" s="46"/>
      <c r="AAZ218" s="46"/>
      <c r="ABA218" s="46"/>
      <c r="ABB218" s="46"/>
      <c r="ABC218" s="46"/>
      <c r="ABD218" s="46"/>
      <c r="ABE218" s="46"/>
      <c r="ABF218" s="46"/>
      <c r="ABG218" s="46"/>
      <c r="ABH218" s="46"/>
      <c r="ABI218" s="46"/>
      <c r="ABJ218" s="46"/>
      <c r="ABK218" s="46"/>
      <c r="ABL218" s="46"/>
      <c r="ABM218" s="46"/>
      <c r="ABN218" s="46"/>
      <c r="ABO218" s="46"/>
      <c r="ABP218" s="46"/>
      <c r="ABQ218" s="46"/>
      <c r="ABR218" s="46"/>
      <c r="ABS218" s="46"/>
      <c r="ABT218" s="46"/>
      <c r="ABU218" s="46"/>
      <c r="ABV218" s="46"/>
      <c r="ABW218" s="46"/>
      <c r="ABX218" s="46"/>
      <c r="ABY218" s="46"/>
      <c r="ABZ218" s="46"/>
      <c r="ACA218" s="46"/>
      <c r="ACB218" s="46"/>
      <c r="ACC218" s="46"/>
      <c r="ACD218" s="46"/>
      <c r="ACE218" s="46"/>
      <c r="ACF218" s="46"/>
      <c r="ACG218" s="46"/>
      <c r="ACH218" s="46"/>
      <c r="ACI218" s="46"/>
      <c r="ACJ218" s="46"/>
      <c r="ACK218" s="46"/>
      <c r="ACL218" s="46"/>
      <c r="ACM218" s="46"/>
      <c r="ACN218" s="46"/>
      <c r="ACO218" s="46"/>
      <c r="ACP218" s="46"/>
      <c r="ACQ218" s="46"/>
      <c r="ACR218" s="46"/>
      <c r="ACS218" s="46"/>
      <c r="ACT218" s="46"/>
      <c r="ACU218" s="46"/>
      <c r="ACV218" s="46"/>
      <c r="ACW218" s="46"/>
      <c r="ACX218" s="46"/>
      <c r="ACY218" s="46"/>
      <c r="ACZ218" s="46"/>
      <c r="ADA218" s="46"/>
      <c r="ADB218" s="46"/>
      <c r="ADC218" s="46"/>
      <c r="ADD218" s="46"/>
      <c r="ADE218" s="46"/>
      <c r="ADF218" s="46"/>
      <c r="ADG218" s="46"/>
      <c r="ADH218" s="46"/>
      <c r="ADI218" s="46"/>
      <c r="ADJ218" s="46"/>
      <c r="ADK218" s="46"/>
      <c r="ADL218" s="46"/>
      <c r="ADM218" s="46"/>
      <c r="ADN218" s="46"/>
      <c r="ADO218" s="46"/>
      <c r="ADP218" s="46"/>
      <c r="ADQ218" s="46"/>
      <c r="ADR218" s="46"/>
      <c r="ADS218" s="46"/>
      <c r="ADT218" s="46"/>
      <c r="ADU218" s="46"/>
      <c r="ADV218" s="46"/>
      <c r="ADW218" s="46"/>
      <c r="ADX218" s="46"/>
      <c r="ADY218" s="46"/>
      <c r="ADZ218" s="46"/>
      <c r="AEA218" s="46"/>
      <c r="AEB218" s="46"/>
      <c r="AEC218" s="46"/>
      <c r="AED218" s="46"/>
      <c r="AEE218" s="46"/>
      <c r="AEF218" s="46"/>
      <c r="AEG218" s="46"/>
      <c r="AEH218" s="46"/>
      <c r="AEI218" s="46"/>
      <c r="AEJ218" s="46"/>
      <c r="AEK218" s="46"/>
      <c r="AEL218" s="46"/>
      <c r="AEM218" s="46"/>
      <c r="AEN218" s="46"/>
      <c r="AEO218" s="46"/>
      <c r="AEP218" s="46"/>
      <c r="AEQ218" s="46"/>
      <c r="AER218" s="46"/>
      <c r="AES218" s="46"/>
      <c r="AET218" s="46"/>
      <c r="AEU218" s="46"/>
      <c r="AEV218" s="46"/>
      <c r="AEW218" s="46"/>
      <c r="AEX218" s="46"/>
      <c r="AEY218" s="46"/>
      <c r="AEZ218" s="46"/>
      <c r="AFA218" s="46"/>
      <c r="AFB218" s="46"/>
      <c r="AFC218" s="46"/>
      <c r="AFD218" s="46"/>
      <c r="AFE218" s="46"/>
      <c r="AFF218" s="46"/>
      <c r="AFG218" s="46"/>
      <c r="AFH218" s="46"/>
      <c r="AFI218" s="46"/>
      <c r="AFJ218" s="46"/>
      <c r="AFK218" s="46"/>
      <c r="AFL218" s="46"/>
      <c r="AFM218" s="46"/>
      <c r="AFN218" s="46"/>
      <c r="AFO218" s="46"/>
      <c r="AFP218" s="46"/>
      <c r="AFQ218" s="46"/>
      <c r="AFR218" s="46"/>
      <c r="AFS218" s="46"/>
      <c r="AFT218" s="46"/>
      <c r="AFU218" s="46"/>
      <c r="AFV218" s="46"/>
      <c r="AFW218" s="46"/>
      <c r="AFX218" s="46"/>
      <c r="AFY218" s="46"/>
      <c r="AFZ218" s="46"/>
      <c r="AGA218" s="46"/>
      <c r="AGB218" s="46"/>
      <c r="AGC218" s="46"/>
      <c r="AGD218" s="46"/>
      <c r="AGE218" s="46"/>
      <c r="AGF218" s="46"/>
      <c r="AGG218" s="46"/>
      <c r="AGH218" s="46"/>
      <c r="AGI218" s="46"/>
      <c r="AGJ218" s="46"/>
      <c r="AGK218" s="46"/>
      <c r="AGL218" s="46"/>
      <c r="AGM218" s="46"/>
      <c r="AGN218" s="46"/>
      <c r="AGO218" s="46"/>
      <c r="AGP218" s="46"/>
      <c r="AGQ218" s="46"/>
      <c r="AGR218" s="46"/>
      <c r="AGS218" s="46"/>
      <c r="AGT218" s="46"/>
      <c r="AGU218" s="46"/>
      <c r="AGV218" s="46"/>
      <c r="AGW218" s="46"/>
      <c r="AGX218" s="46"/>
      <c r="AGY218" s="46"/>
      <c r="AGZ218" s="46"/>
      <c r="AHA218" s="46"/>
      <c r="AHB218" s="46"/>
      <c r="AHC218" s="46"/>
      <c r="AHD218" s="46"/>
      <c r="AHE218" s="46"/>
      <c r="AHF218" s="46"/>
      <c r="AHG218" s="46"/>
      <c r="AHH218" s="46"/>
      <c r="AHI218" s="46"/>
      <c r="AHJ218" s="46"/>
      <c r="AHK218" s="46"/>
      <c r="AHL218" s="46"/>
      <c r="AHM218" s="46"/>
      <c r="AHN218" s="46"/>
      <c r="AHO218" s="46"/>
      <c r="AHP218" s="46"/>
      <c r="AHQ218" s="46"/>
      <c r="AHR218" s="46"/>
      <c r="AHS218" s="46"/>
      <c r="AHT218" s="46"/>
      <c r="AHU218" s="46"/>
      <c r="AHV218" s="46"/>
      <c r="AHW218" s="46"/>
      <c r="AHX218" s="46"/>
      <c r="AHY218" s="46"/>
      <c r="AHZ218" s="46"/>
      <c r="AIA218" s="46"/>
      <c r="AIB218" s="46"/>
      <c r="AIC218" s="46"/>
      <c r="AID218" s="46"/>
      <c r="AIE218" s="46"/>
      <c r="AIF218" s="46"/>
      <c r="AIG218" s="46"/>
      <c r="AIH218" s="46"/>
      <c r="AII218" s="46"/>
      <c r="AIJ218" s="46"/>
      <c r="AIK218" s="46"/>
      <c r="AIL218" s="46"/>
      <c r="AIM218" s="46"/>
      <c r="AIN218" s="46"/>
      <c r="AIO218" s="46"/>
      <c r="AIP218" s="46"/>
      <c r="AIQ218" s="46"/>
      <c r="AIR218" s="46"/>
      <c r="AIS218" s="46"/>
      <c r="AIT218" s="46"/>
      <c r="AIU218" s="46"/>
      <c r="AIV218" s="46"/>
      <c r="AIW218" s="46"/>
      <c r="AIX218" s="46"/>
      <c r="AIY218" s="46"/>
      <c r="AIZ218" s="46"/>
      <c r="AJA218" s="46"/>
      <c r="AJB218" s="46"/>
      <c r="AJC218" s="46"/>
      <c r="AJD218" s="46"/>
      <c r="AJE218" s="46"/>
      <c r="AJF218" s="46"/>
      <c r="AJG218" s="46"/>
      <c r="AJH218" s="46"/>
      <c r="AJI218" s="46"/>
      <c r="AJJ218" s="46"/>
      <c r="AJK218" s="46"/>
      <c r="AJL218" s="46"/>
      <c r="AJM218" s="46"/>
      <c r="AJN218" s="46"/>
      <c r="AJO218" s="46"/>
      <c r="AJP218" s="46"/>
      <c r="AJQ218" s="46"/>
      <c r="AJR218" s="46"/>
      <c r="AJS218" s="46"/>
      <c r="AJT218" s="46"/>
      <c r="AJU218" s="46"/>
      <c r="AJV218" s="46"/>
      <c r="AJW218" s="46"/>
      <c r="AJX218" s="46"/>
      <c r="AJY218" s="46"/>
      <c r="AJZ218" s="46"/>
      <c r="AKA218" s="46"/>
      <c r="AKB218" s="46"/>
      <c r="AKC218" s="46"/>
      <c r="AKD218" s="46"/>
      <c r="AKE218" s="46"/>
      <c r="AKF218" s="46"/>
      <c r="AKG218" s="46"/>
      <c r="AKH218" s="46"/>
      <c r="AKI218" s="46"/>
      <c r="AKJ218" s="46"/>
      <c r="AKK218" s="46"/>
      <c r="AKL218" s="46"/>
      <c r="AKM218" s="46"/>
      <c r="AKN218" s="46"/>
      <c r="AKO218" s="46"/>
      <c r="AKP218" s="46"/>
      <c r="AKQ218" s="46"/>
      <c r="AKR218" s="46"/>
      <c r="AKS218" s="46"/>
      <c r="AKT218" s="46"/>
      <c r="AKU218" s="46"/>
      <c r="AKV218" s="46"/>
      <c r="AKW218" s="46"/>
      <c r="AKX218" s="46"/>
      <c r="AKY218" s="46"/>
      <c r="AKZ218" s="46"/>
      <c r="ALA218" s="46"/>
      <c r="ALB218" s="46"/>
      <c r="ALC218" s="46"/>
      <c r="ALD218" s="46"/>
      <c r="ALE218" s="46"/>
      <c r="ALF218" s="46"/>
      <c r="ALG218" s="46"/>
      <c r="ALH218" s="46"/>
      <c r="ALI218" s="46"/>
      <c r="ALJ218" s="46"/>
      <c r="ALK218" s="46"/>
      <c r="ALL218" s="46"/>
      <c r="ALM218" s="46"/>
      <c r="ALN218" s="46"/>
      <c r="ALO218" s="46"/>
      <c r="ALP218" s="46"/>
      <c r="ALQ218" s="46"/>
      <c r="ALR218" s="46"/>
      <c r="ALS218" s="46"/>
      <c r="ALT218" s="46"/>
      <c r="ALU218" s="46"/>
      <c r="ALV218" s="46"/>
      <c r="ALW218" s="46"/>
      <c r="ALX218" s="46"/>
      <c r="ALY218" s="46"/>
      <c r="ALZ218" s="46"/>
      <c r="AMA218" s="46"/>
      <c r="AMB218" s="46"/>
      <c r="AMC218" s="46"/>
      <c r="AMD218" s="46"/>
      <c r="AME218" s="46"/>
      <c r="AMF218" s="46"/>
      <c r="AMG218" s="46"/>
      <c r="AMH218" s="46"/>
      <c r="AMI218" s="46"/>
      <c r="AMJ218" s="46"/>
      <c r="AMK218" s="46"/>
      <c r="AML218" s="46"/>
      <c r="AMM218" s="46"/>
      <c r="AMN218" s="46"/>
      <c r="AMO218" s="46"/>
      <c r="AMP218" s="46"/>
      <c r="AMQ218" s="46"/>
      <c r="AMR218" s="46"/>
      <c r="AMS218" s="46"/>
      <c r="AMT218" s="46"/>
      <c r="AMU218" s="46"/>
      <c r="AMV218" s="46"/>
      <c r="AMW218" s="46"/>
      <c r="AMX218" s="46"/>
      <c r="AMY218" s="46"/>
      <c r="AMZ218" s="46"/>
      <c r="ANA218" s="46"/>
      <c r="ANB218" s="46"/>
      <c r="ANC218" s="46"/>
      <c r="AND218" s="46"/>
      <c r="ANE218" s="46"/>
      <c r="ANF218" s="46"/>
      <c r="ANG218" s="46"/>
      <c r="ANH218" s="46"/>
      <c r="ANI218" s="46"/>
      <c r="ANJ218" s="46"/>
      <c r="ANK218" s="46"/>
      <c r="ANL218" s="46"/>
      <c r="ANM218" s="46"/>
      <c r="ANN218" s="46"/>
      <c r="ANO218" s="46"/>
      <c r="ANP218" s="46"/>
      <c r="ANQ218" s="46"/>
      <c r="ANR218" s="46"/>
      <c r="ANS218" s="46"/>
      <c r="ANT218" s="46"/>
      <c r="ANU218" s="46"/>
      <c r="ANV218" s="46"/>
      <c r="ANW218" s="46"/>
      <c r="ANX218" s="46"/>
      <c r="ANY218" s="46"/>
      <c r="ANZ218" s="46"/>
      <c r="AOA218" s="46"/>
      <c r="AOB218" s="46"/>
      <c r="AOC218" s="46"/>
      <c r="AOD218" s="46"/>
      <c r="AOE218" s="46"/>
      <c r="AOF218" s="46"/>
      <c r="AOG218" s="46"/>
      <c r="AOH218" s="46"/>
      <c r="AOI218" s="46"/>
      <c r="AOJ218" s="46"/>
      <c r="AOK218" s="46"/>
      <c r="AOL218" s="46"/>
      <c r="AOM218" s="46"/>
      <c r="AON218" s="46"/>
      <c r="AOO218" s="46"/>
      <c r="AOP218" s="46"/>
      <c r="AOQ218" s="46"/>
      <c r="AOR218" s="46"/>
      <c r="AOS218" s="46"/>
      <c r="AOT218" s="46"/>
      <c r="AOU218" s="46"/>
      <c r="AOV218" s="46"/>
      <c r="AOW218" s="46"/>
      <c r="AOX218" s="46"/>
      <c r="AOY218" s="46"/>
      <c r="AOZ218" s="46"/>
      <c r="APA218" s="46"/>
      <c r="APB218" s="46"/>
      <c r="APC218" s="46"/>
      <c r="APD218" s="46"/>
      <c r="APE218" s="46"/>
      <c r="APF218" s="46"/>
      <c r="APG218" s="46"/>
      <c r="APH218" s="46"/>
      <c r="API218" s="46"/>
      <c r="APJ218" s="46"/>
      <c r="APK218" s="46"/>
      <c r="APL218" s="46"/>
      <c r="APM218" s="46"/>
      <c r="APN218" s="46"/>
      <c r="APO218" s="46"/>
      <c r="APP218" s="46"/>
      <c r="APQ218" s="46"/>
      <c r="APR218" s="46"/>
      <c r="APS218" s="46"/>
      <c r="APT218" s="46"/>
      <c r="APU218" s="46"/>
      <c r="APV218" s="46"/>
      <c r="APW218" s="46"/>
      <c r="APX218" s="46"/>
      <c r="APY218" s="46"/>
      <c r="APZ218" s="46"/>
      <c r="AQA218" s="46"/>
      <c r="AQB218" s="46"/>
      <c r="AQC218" s="46"/>
      <c r="AQD218" s="46"/>
      <c r="AQE218" s="46"/>
      <c r="AQF218" s="46"/>
      <c r="AQG218" s="46"/>
      <c r="AQH218" s="46"/>
      <c r="AQI218" s="46"/>
      <c r="AQJ218" s="46"/>
      <c r="AQK218" s="46"/>
      <c r="AQL218" s="46"/>
      <c r="AQM218" s="46"/>
      <c r="AQN218" s="46"/>
      <c r="AQO218" s="46"/>
      <c r="AQP218" s="46"/>
      <c r="AQQ218" s="46"/>
      <c r="AQR218" s="46"/>
      <c r="AQS218" s="46"/>
      <c r="AQT218" s="46"/>
      <c r="AQU218" s="46"/>
      <c r="AQV218" s="46"/>
      <c r="AQW218" s="46"/>
      <c r="AQX218" s="46"/>
      <c r="AQY218" s="46"/>
      <c r="AQZ218" s="46"/>
      <c r="ARA218" s="46"/>
      <c r="ARB218" s="46"/>
      <c r="ARC218" s="46"/>
      <c r="ARD218" s="46"/>
      <c r="ARE218" s="46"/>
      <c r="ARF218" s="46"/>
      <c r="ARG218" s="46"/>
      <c r="ARH218" s="46"/>
      <c r="ARI218" s="46"/>
      <c r="ARJ218" s="46"/>
      <c r="ARK218" s="46"/>
      <c r="ARL218" s="46"/>
      <c r="ARM218" s="46"/>
      <c r="ARN218" s="46"/>
      <c r="ARO218" s="46"/>
      <c r="ARP218" s="46"/>
      <c r="ARQ218" s="46"/>
      <c r="ARR218" s="46"/>
      <c r="ARS218" s="46"/>
      <c r="ART218" s="46"/>
      <c r="ARU218" s="46"/>
      <c r="ARV218" s="46"/>
      <c r="ARW218" s="46"/>
      <c r="ARX218" s="46"/>
      <c r="ARY218" s="46"/>
      <c r="ARZ218" s="46"/>
      <c r="ASA218" s="46"/>
      <c r="ASB218" s="46"/>
      <c r="ASC218" s="46"/>
      <c r="ASD218" s="46"/>
      <c r="ASE218" s="46"/>
      <c r="ASF218" s="46"/>
      <c r="ASG218" s="46"/>
      <c r="ASH218" s="46"/>
      <c r="ASI218" s="46"/>
      <c r="ASJ218" s="46"/>
      <c r="ASK218" s="46"/>
      <c r="ASL218" s="46"/>
      <c r="ASM218" s="46"/>
      <c r="ASN218" s="46"/>
      <c r="ASO218" s="46"/>
      <c r="ASP218" s="46"/>
      <c r="ASQ218" s="46"/>
      <c r="ASR218" s="46"/>
      <c r="ASS218" s="46"/>
      <c r="AST218" s="46"/>
      <c r="ASU218" s="46"/>
      <c r="ASV218" s="46"/>
      <c r="ASW218" s="46"/>
      <c r="ASX218" s="46"/>
      <c r="ASY218" s="46"/>
      <c r="ASZ218" s="46"/>
      <c r="ATA218" s="46"/>
      <c r="ATB218" s="46"/>
      <c r="ATC218" s="46"/>
      <c r="ATD218" s="46"/>
      <c r="ATE218" s="46"/>
      <c r="ATF218" s="46"/>
      <c r="ATG218" s="46"/>
      <c r="ATH218" s="46"/>
      <c r="ATI218" s="46"/>
      <c r="ATJ218" s="46"/>
      <c r="ATK218" s="46"/>
      <c r="ATL218" s="46"/>
      <c r="ATM218" s="46"/>
      <c r="ATN218" s="46"/>
      <c r="ATO218" s="46"/>
      <c r="ATP218" s="46"/>
      <c r="ATQ218" s="46"/>
      <c r="ATR218" s="46"/>
      <c r="ATS218" s="46"/>
      <c r="ATT218" s="46"/>
      <c r="ATU218" s="46"/>
      <c r="ATV218" s="46"/>
      <c r="ATW218" s="46"/>
      <c r="ATX218" s="46"/>
      <c r="ATY218" s="46"/>
      <c r="ATZ218" s="46"/>
      <c r="AUA218" s="46"/>
      <c r="AUB218" s="46"/>
      <c r="AUC218" s="46"/>
      <c r="AUD218" s="46"/>
      <c r="AUE218" s="46"/>
      <c r="AUF218" s="46"/>
      <c r="AUG218" s="46"/>
      <c r="AUH218" s="46"/>
      <c r="AUI218" s="46"/>
      <c r="AUJ218" s="46"/>
      <c r="AUK218" s="46"/>
      <c r="AUL218" s="46"/>
      <c r="AUM218" s="46"/>
      <c r="AUN218" s="46"/>
      <c r="AUO218" s="46"/>
      <c r="AUP218" s="46"/>
      <c r="AUQ218" s="46"/>
      <c r="AUR218" s="46"/>
      <c r="AUS218" s="46"/>
      <c r="AUT218" s="46"/>
      <c r="AUU218" s="46"/>
      <c r="AUV218" s="46"/>
      <c r="AUW218" s="46"/>
      <c r="AUX218" s="46"/>
      <c r="AUY218" s="46"/>
      <c r="AUZ218" s="46"/>
      <c r="AVA218" s="46"/>
      <c r="AVB218" s="46"/>
      <c r="AVC218" s="46"/>
      <c r="AVD218" s="46"/>
      <c r="AVE218" s="46"/>
      <c r="AVF218" s="46"/>
      <c r="AVG218" s="46"/>
      <c r="AVH218" s="46"/>
      <c r="AVI218" s="46"/>
      <c r="AVJ218" s="46"/>
      <c r="AVK218" s="46"/>
      <c r="AVL218" s="46"/>
      <c r="AVM218" s="46"/>
      <c r="AVN218" s="46"/>
      <c r="AVO218" s="46"/>
      <c r="AVP218" s="46"/>
      <c r="AVQ218" s="46"/>
      <c r="AVR218" s="46"/>
      <c r="AVS218" s="46"/>
      <c r="AVT218" s="46"/>
      <c r="AVU218" s="46"/>
      <c r="AVV218" s="46"/>
      <c r="AVW218" s="46"/>
      <c r="AVX218" s="46"/>
      <c r="AVY218" s="46"/>
      <c r="AVZ218" s="46"/>
      <c r="AWA218" s="46"/>
      <c r="AWB218" s="46"/>
      <c r="AWC218" s="46"/>
      <c r="AWD218" s="46"/>
      <c r="AWE218" s="46"/>
      <c r="AWF218" s="46"/>
      <c r="AWG218" s="46"/>
      <c r="AWH218" s="46"/>
      <c r="AWI218" s="46"/>
      <c r="AWJ218" s="46"/>
      <c r="AWK218" s="46"/>
      <c r="AWL218" s="46"/>
      <c r="AWM218" s="46"/>
      <c r="AWN218" s="46"/>
      <c r="AWO218" s="46"/>
      <c r="AWP218" s="46"/>
      <c r="AWQ218" s="46"/>
      <c r="AWR218" s="46"/>
      <c r="AWS218" s="46"/>
      <c r="AWT218" s="46"/>
      <c r="AWU218" s="46"/>
      <c r="AWV218" s="46"/>
      <c r="AWW218" s="46"/>
      <c r="AWX218" s="46"/>
      <c r="AWY218" s="46"/>
      <c r="AWZ218" s="46"/>
      <c r="AXA218" s="46"/>
      <c r="AXB218" s="46"/>
      <c r="AXC218" s="46"/>
      <c r="AXD218" s="46"/>
      <c r="AXE218" s="46"/>
      <c r="AXF218" s="46"/>
      <c r="AXG218" s="46"/>
      <c r="AXH218" s="46"/>
      <c r="AXI218" s="46"/>
      <c r="AXJ218" s="46"/>
      <c r="AXK218" s="46"/>
      <c r="AXL218" s="46"/>
      <c r="AXM218" s="46"/>
      <c r="AXN218" s="46"/>
      <c r="AXO218" s="46"/>
      <c r="AXP218" s="46"/>
      <c r="AXQ218" s="46"/>
      <c r="AXR218" s="46"/>
      <c r="AXS218" s="46"/>
      <c r="AXT218" s="46"/>
      <c r="AXU218" s="46"/>
      <c r="AXV218" s="46"/>
      <c r="AXW218" s="46"/>
      <c r="AXX218" s="46"/>
      <c r="AXY218" s="46"/>
      <c r="AXZ218" s="46"/>
      <c r="AYA218" s="46"/>
      <c r="AYB218" s="46"/>
      <c r="AYC218" s="46"/>
      <c r="AYD218" s="46"/>
      <c r="AYE218" s="46"/>
      <c r="AYF218" s="46"/>
      <c r="AYG218" s="46"/>
      <c r="AYH218" s="46"/>
      <c r="AYI218" s="46"/>
      <c r="AYJ218" s="46"/>
      <c r="AYK218" s="46"/>
      <c r="AYL218" s="46"/>
      <c r="AYM218" s="46"/>
      <c r="AYN218" s="46"/>
      <c r="AYO218" s="46"/>
      <c r="AYP218" s="46"/>
      <c r="AYQ218" s="46"/>
      <c r="AYR218" s="46"/>
      <c r="AYS218" s="46"/>
      <c r="AYT218" s="46"/>
      <c r="AYU218" s="46"/>
      <c r="AYV218" s="46"/>
      <c r="AYW218" s="46"/>
      <c r="AYX218" s="46"/>
      <c r="AYY218" s="46"/>
      <c r="AYZ218" s="46"/>
      <c r="AZA218" s="46"/>
      <c r="AZB218" s="46"/>
      <c r="AZC218" s="46"/>
      <c r="AZD218" s="46"/>
      <c r="AZE218" s="46"/>
      <c r="AZF218" s="46"/>
      <c r="AZG218" s="46"/>
      <c r="AZH218" s="46"/>
      <c r="AZI218" s="46"/>
      <c r="AZJ218" s="46"/>
      <c r="AZK218" s="46"/>
      <c r="AZL218" s="46"/>
      <c r="AZM218" s="46"/>
      <c r="AZN218" s="46"/>
      <c r="AZO218" s="46"/>
      <c r="AZP218" s="46"/>
      <c r="AZQ218" s="46"/>
      <c r="AZR218" s="46"/>
      <c r="AZS218" s="46"/>
      <c r="AZT218" s="46"/>
      <c r="AZU218" s="46"/>
      <c r="AZV218" s="46"/>
      <c r="AZW218" s="46"/>
      <c r="AZX218" s="46"/>
      <c r="AZY218" s="46"/>
      <c r="AZZ218" s="46"/>
      <c r="BAA218" s="46"/>
      <c r="BAB218" s="46"/>
      <c r="BAC218" s="46"/>
      <c r="BAD218" s="46"/>
      <c r="BAE218" s="46"/>
      <c r="BAF218" s="46"/>
      <c r="BAG218" s="46"/>
      <c r="BAH218" s="46"/>
      <c r="BAI218" s="46"/>
      <c r="BAJ218" s="46"/>
      <c r="BAK218" s="46"/>
      <c r="BAL218" s="46"/>
      <c r="BAM218" s="46"/>
      <c r="BAN218" s="46"/>
      <c r="BAO218" s="46"/>
      <c r="BAP218" s="46"/>
      <c r="BAQ218" s="46"/>
      <c r="BAR218" s="46"/>
      <c r="BAS218" s="46"/>
      <c r="BAT218" s="46"/>
      <c r="BAU218" s="46"/>
      <c r="BAV218" s="46"/>
      <c r="BAW218" s="46"/>
      <c r="BAX218" s="46"/>
      <c r="BAY218" s="46"/>
      <c r="BAZ218" s="46"/>
      <c r="BBA218" s="46"/>
      <c r="BBB218" s="46"/>
      <c r="BBC218" s="46"/>
      <c r="BBD218" s="46"/>
      <c r="BBE218" s="46"/>
      <c r="BBF218" s="46"/>
      <c r="BBG218" s="46"/>
      <c r="BBH218" s="46"/>
      <c r="BBI218" s="46"/>
      <c r="BBJ218" s="46"/>
      <c r="BBK218" s="46"/>
      <c r="BBL218" s="46"/>
      <c r="BBM218" s="46"/>
      <c r="BBN218" s="46"/>
      <c r="BBO218" s="46"/>
      <c r="BBP218" s="46"/>
      <c r="BBQ218" s="46"/>
      <c r="BBR218" s="46"/>
      <c r="BBS218" s="46"/>
      <c r="BBT218" s="46"/>
      <c r="BBU218" s="46"/>
      <c r="BBV218" s="46"/>
      <c r="BBW218" s="46"/>
      <c r="BBX218" s="46"/>
      <c r="BBY218" s="46"/>
      <c r="BBZ218" s="46"/>
      <c r="BCA218" s="46"/>
      <c r="BCB218" s="46"/>
      <c r="BCC218" s="46"/>
      <c r="BCD218" s="46"/>
      <c r="BCE218" s="46"/>
      <c r="BCF218" s="46"/>
      <c r="BCG218" s="46"/>
      <c r="BCH218" s="46"/>
      <c r="BCI218" s="46"/>
      <c r="BCJ218" s="46"/>
      <c r="BCK218" s="46"/>
      <c r="BCL218" s="46"/>
      <c r="BCM218" s="46"/>
      <c r="BCN218" s="46"/>
      <c r="BCO218" s="46"/>
      <c r="BCP218" s="46"/>
      <c r="BCQ218" s="46"/>
      <c r="BCR218" s="46"/>
      <c r="BCS218" s="46"/>
      <c r="BCT218" s="46"/>
      <c r="BCU218" s="46"/>
      <c r="BCV218" s="46"/>
      <c r="BCW218" s="46"/>
      <c r="BCX218" s="46"/>
      <c r="BCY218" s="46"/>
      <c r="BCZ218" s="46"/>
      <c r="BDA218" s="46"/>
      <c r="BDB218" s="46"/>
      <c r="BDC218" s="46"/>
      <c r="BDD218" s="46"/>
      <c r="BDE218" s="46"/>
      <c r="BDF218" s="46"/>
      <c r="BDG218" s="46"/>
      <c r="BDH218" s="46"/>
      <c r="BDI218" s="46"/>
      <c r="BDJ218" s="46"/>
      <c r="BDK218" s="46"/>
      <c r="BDL218" s="46"/>
      <c r="BDM218" s="46"/>
      <c r="BDN218" s="46"/>
      <c r="BDO218" s="46"/>
      <c r="BDP218" s="46"/>
      <c r="BDQ218" s="46"/>
      <c r="BDR218" s="46"/>
      <c r="BDS218" s="46"/>
      <c r="BDT218" s="46"/>
      <c r="BDU218" s="46"/>
      <c r="BDV218" s="46"/>
      <c r="BDW218" s="46"/>
      <c r="BDX218" s="46"/>
      <c r="BDY218" s="46"/>
      <c r="BDZ218" s="46"/>
      <c r="BEA218" s="46"/>
      <c r="BEB218" s="46"/>
      <c r="BEC218" s="46"/>
      <c r="BED218" s="46"/>
      <c r="BEE218" s="46"/>
      <c r="BEF218" s="46"/>
      <c r="BEG218" s="46"/>
      <c r="BEH218" s="46"/>
      <c r="BEI218" s="46"/>
      <c r="BEJ218" s="46"/>
      <c r="BEK218" s="46"/>
      <c r="BEL218" s="46"/>
      <c r="BEM218" s="46"/>
      <c r="BEN218" s="46"/>
      <c r="BEO218" s="46"/>
      <c r="BEP218" s="46"/>
      <c r="BEQ218" s="46"/>
      <c r="BER218" s="46"/>
      <c r="BES218" s="46"/>
      <c r="BET218" s="46"/>
      <c r="BEU218" s="46"/>
      <c r="BEV218" s="46"/>
      <c r="BEW218" s="46"/>
      <c r="BEX218" s="46"/>
      <c r="BEY218" s="46"/>
      <c r="BEZ218" s="46"/>
      <c r="BFA218" s="46"/>
      <c r="BFB218" s="46"/>
      <c r="BFC218" s="46"/>
      <c r="BFD218" s="46"/>
      <c r="BFE218" s="46"/>
      <c r="BFF218" s="46"/>
      <c r="BFG218" s="46"/>
      <c r="BFH218" s="46"/>
      <c r="BFI218" s="46"/>
      <c r="BFJ218" s="46"/>
      <c r="BFK218" s="46"/>
      <c r="BFL218" s="46"/>
      <c r="BFM218" s="46"/>
      <c r="BFN218" s="46"/>
      <c r="BFO218" s="46"/>
      <c r="BFP218" s="46"/>
      <c r="BFQ218" s="46"/>
      <c r="BFR218" s="46"/>
      <c r="BFS218" s="46"/>
      <c r="BFT218" s="46"/>
      <c r="BFU218" s="46"/>
      <c r="BFV218" s="46"/>
      <c r="BFW218" s="46"/>
      <c r="BFX218" s="46"/>
      <c r="BFY218" s="46"/>
      <c r="BFZ218" s="46"/>
      <c r="BGA218" s="46"/>
      <c r="BGB218" s="46"/>
      <c r="BGC218" s="46"/>
      <c r="BGD218" s="46"/>
      <c r="BGE218" s="46"/>
      <c r="BGF218" s="46"/>
      <c r="BGG218" s="46"/>
      <c r="BGH218" s="46"/>
      <c r="BGI218" s="46"/>
      <c r="BGJ218" s="46"/>
      <c r="BGK218" s="46"/>
      <c r="BGL218" s="46"/>
      <c r="BGM218" s="46"/>
      <c r="BGN218" s="46"/>
      <c r="BGO218" s="46"/>
      <c r="BGP218" s="46"/>
      <c r="BGQ218" s="46"/>
      <c r="BGR218" s="46"/>
      <c r="BGS218" s="46"/>
      <c r="BGT218" s="46"/>
      <c r="BGU218" s="46"/>
      <c r="BGV218" s="46"/>
      <c r="BGW218" s="46"/>
      <c r="BGX218" s="46"/>
      <c r="BGY218" s="46"/>
      <c r="BGZ218" s="46"/>
      <c r="BHA218" s="46"/>
      <c r="BHB218" s="46"/>
      <c r="BHC218" s="46"/>
      <c r="BHD218" s="46"/>
      <c r="BHE218" s="46"/>
      <c r="BHF218" s="46"/>
      <c r="BHG218" s="46"/>
      <c r="BHH218" s="46"/>
      <c r="BHI218" s="46"/>
      <c r="BHJ218" s="46"/>
      <c r="BHK218" s="46"/>
      <c r="BHL218" s="46"/>
      <c r="BHM218" s="46"/>
      <c r="BHN218" s="46"/>
      <c r="BHO218" s="46"/>
      <c r="BHP218" s="46"/>
      <c r="BHQ218" s="46"/>
      <c r="BHR218" s="46"/>
      <c r="BHS218" s="46"/>
      <c r="BHT218" s="46"/>
      <c r="BHU218" s="46"/>
      <c r="BHV218" s="46"/>
      <c r="BHW218" s="46"/>
      <c r="BHX218" s="46"/>
      <c r="BHY218" s="46"/>
      <c r="BHZ218" s="46"/>
      <c r="BIA218" s="46"/>
      <c r="BIB218" s="46"/>
      <c r="BIC218" s="46"/>
      <c r="BID218" s="46"/>
      <c r="BIE218" s="46"/>
      <c r="BIF218" s="46"/>
      <c r="BIG218" s="46"/>
      <c r="BIH218" s="46"/>
      <c r="BII218" s="46"/>
      <c r="BIJ218" s="46"/>
      <c r="BIK218" s="46"/>
      <c r="BIL218" s="46"/>
      <c r="BIM218" s="46"/>
      <c r="BIN218" s="46"/>
      <c r="BIO218" s="46"/>
      <c r="BIP218" s="46"/>
      <c r="BIQ218" s="46"/>
      <c r="BIR218" s="46"/>
      <c r="BIS218" s="46"/>
      <c r="BIT218" s="46"/>
      <c r="BIU218" s="46"/>
      <c r="BIV218" s="46"/>
      <c r="BIW218" s="46"/>
      <c r="BIX218" s="46"/>
      <c r="BIY218" s="46"/>
      <c r="BIZ218" s="46"/>
      <c r="BJA218" s="46"/>
      <c r="BJB218" s="46"/>
      <c r="BJC218" s="46"/>
      <c r="BJD218" s="46"/>
      <c r="BJE218" s="46"/>
      <c r="BJF218" s="46"/>
      <c r="BJG218" s="46"/>
      <c r="BJH218" s="46"/>
      <c r="BJI218" s="46"/>
      <c r="BJJ218" s="46"/>
      <c r="BJK218" s="46"/>
      <c r="BJL218" s="46"/>
      <c r="BJM218" s="46"/>
      <c r="BJN218" s="46"/>
      <c r="BJO218" s="46"/>
      <c r="BJP218" s="46"/>
      <c r="BJQ218" s="46"/>
      <c r="BJR218" s="46"/>
      <c r="BJS218" s="46"/>
      <c r="BJT218" s="46"/>
      <c r="BJU218" s="46"/>
      <c r="BJV218" s="46"/>
      <c r="BJW218" s="46"/>
      <c r="BJX218" s="46"/>
      <c r="BJY218" s="46"/>
      <c r="BJZ218" s="46"/>
      <c r="BKA218" s="46"/>
      <c r="BKB218" s="46"/>
      <c r="BKC218" s="46"/>
      <c r="BKD218" s="46"/>
      <c r="BKE218" s="46"/>
      <c r="BKF218" s="46"/>
      <c r="BKG218" s="46"/>
      <c r="BKH218" s="46"/>
      <c r="BKI218" s="46"/>
      <c r="BKJ218" s="46"/>
      <c r="BKK218" s="46"/>
      <c r="BKL218" s="46"/>
      <c r="BKM218" s="46"/>
      <c r="BKN218" s="46"/>
      <c r="BKO218" s="46"/>
      <c r="BKP218" s="46"/>
      <c r="BKQ218" s="46"/>
      <c r="BKR218" s="46"/>
      <c r="BKS218" s="46"/>
      <c r="BKT218" s="46"/>
      <c r="BKU218" s="46"/>
      <c r="BKV218" s="46"/>
      <c r="BKW218" s="46"/>
      <c r="BKX218" s="46"/>
      <c r="BKY218" s="46"/>
      <c r="BKZ218" s="46"/>
      <c r="BLA218" s="46"/>
      <c r="BLB218" s="46"/>
      <c r="BLC218" s="46"/>
      <c r="BLD218" s="46"/>
      <c r="BLE218" s="46"/>
      <c r="BLF218" s="46"/>
      <c r="BLG218" s="46"/>
      <c r="BLH218" s="46"/>
      <c r="BLI218" s="46"/>
      <c r="BLJ218" s="46"/>
      <c r="BLK218" s="46"/>
      <c r="BLL218" s="46"/>
      <c r="BLM218" s="46"/>
      <c r="BLN218" s="46"/>
      <c r="BLO218" s="46"/>
      <c r="BLP218" s="46"/>
      <c r="BLQ218" s="46"/>
      <c r="BLR218" s="46"/>
      <c r="BLS218" s="46"/>
      <c r="BLT218" s="46"/>
      <c r="BLU218" s="46"/>
      <c r="BLV218" s="46"/>
      <c r="BLW218" s="46"/>
      <c r="BLX218" s="46"/>
      <c r="BLY218" s="46"/>
      <c r="BLZ218" s="46"/>
      <c r="BMA218" s="46"/>
      <c r="BMB218" s="46"/>
      <c r="BMC218" s="46"/>
      <c r="BMD218" s="46"/>
      <c r="BME218" s="46"/>
      <c r="BMF218" s="46"/>
      <c r="BMG218" s="46"/>
      <c r="BMH218" s="46"/>
      <c r="BMI218" s="46"/>
      <c r="BMJ218" s="46"/>
      <c r="BMK218" s="46"/>
      <c r="BML218" s="46"/>
      <c r="BMM218" s="46"/>
      <c r="BMN218" s="46"/>
      <c r="BMO218" s="46"/>
      <c r="BMP218" s="46"/>
      <c r="BMQ218" s="46"/>
      <c r="BMR218" s="46"/>
      <c r="BMS218" s="46"/>
      <c r="BMT218" s="46"/>
      <c r="BMU218" s="46"/>
      <c r="BMV218" s="46"/>
      <c r="BMW218" s="46"/>
      <c r="BMX218" s="46"/>
      <c r="BMY218" s="46"/>
      <c r="BMZ218" s="46"/>
      <c r="BNA218" s="46"/>
      <c r="BNB218" s="46"/>
      <c r="BNC218" s="46"/>
      <c r="BND218" s="46"/>
      <c r="BNE218" s="46"/>
      <c r="BNF218" s="46"/>
      <c r="BNG218" s="46"/>
      <c r="BNH218" s="46"/>
      <c r="BNI218" s="46"/>
      <c r="BNJ218" s="46"/>
      <c r="BNK218" s="46"/>
      <c r="BNL218" s="46"/>
      <c r="BNM218" s="46"/>
      <c r="BNN218" s="46"/>
      <c r="BNO218" s="46"/>
      <c r="BNP218" s="46"/>
      <c r="BNQ218" s="46"/>
      <c r="BNR218" s="46"/>
      <c r="BNS218" s="46"/>
      <c r="BNT218" s="46"/>
      <c r="BNU218" s="46"/>
      <c r="BNV218" s="46"/>
      <c r="BNW218" s="46"/>
      <c r="BNX218" s="46"/>
      <c r="BNY218" s="46"/>
      <c r="BNZ218" s="46"/>
      <c r="BOA218" s="46"/>
      <c r="BOB218" s="46"/>
      <c r="BOC218" s="46"/>
      <c r="BOD218" s="46"/>
      <c r="BOE218" s="46"/>
      <c r="BOF218" s="46"/>
      <c r="BOG218" s="46"/>
      <c r="BOH218" s="46"/>
      <c r="BOI218" s="46"/>
      <c r="BOJ218" s="46"/>
      <c r="BOK218" s="46"/>
      <c r="BOL218" s="46"/>
      <c r="BOM218" s="46"/>
      <c r="BON218" s="46"/>
      <c r="BOO218" s="46"/>
      <c r="BOP218" s="46"/>
      <c r="BOQ218" s="46"/>
      <c r="BOR218" s="46"/>
      <c r="BOS218" s="46"/>
      <c r="BOT218" s="46"/>
      <c r="BOU218" s="46"/>
      <c r="BOV218" s="46"/>
      <c r="BOW218" s="46"/>
      <c r="BOX218" s="46"/>
      <c r="BOY218" s="46"/>
      <c r="BOZ218" s="46"/>
      <c r="BPA218" s="46"/>
      <c r="BPB218" s="46"/>
      <c r="BPC218" s="46"/>
      <c r="BPD218" s="46"/>
      <c r="BPE218" s="46"/>
      <c r="BPF218" s="46"/>
      <c r="BPG218" s="46"/>
      <c r="BPH218" s="46"/>
      <c r="BPI218" s="46"/>
      <c r="BPJ218" s="46"/>
      <c r="BPK218" s="46"/>
      <c r="BPL218" s="46"/>
      <c r="BPM218" s="46"/>
      <c r="BPN218" s="46"/>
      <c r="BPO218" s="46"/>
      <c r="BPP218" s="46"/>
      <c r="BPQ218" s="46"/>
      <c r="BPR218" s="46"/>
      <c r="BPS218" s="46"/>
      <c r="BPT218" s="46"/>
      <c r="BPU218" s="46"/>
      <c r="BPV218" s="46"/>
      <c r="BPW218" s="46"/>
      <c r="BPX218" s="46"/>
      <c r="BPY218" s="46"/>
      <c r="BPZ218" s="46"/>
      <c r="BQA218" s="46"/>
      <c r="BQB218" s="46"/>
      <c r="BQC218" s="46"/>
      <c r="BQD218" s="46"/>
      <c r="BQE218" s="46"/>
      <c r="BQF218" s="46"/>
      <c r="BQG218" s="46"/>
      <c r="BQH218" s="46"/>
      <c r="BQI218" s="46"/>
      <c r="BQJ218" s="46"/>
      <c r="BQK218" s="46"/>
      <c r="BQL218" s="46"/>
      <c r="BQM218" s="46"/>
      <c r="BQN218" s="46"/>
      <c r="BQO218" s="46"/>
      <c r="BQP218" s="46"/>
      <c r="BQQ218" s="46"/>
      <c r="BQR218" s="46"/>
      <c r="BQS218" s="46"/>
      <c r="BQT218" s="46"/>
      <c r="BQU218" s="46"/>
      <c r="BQV218" s="46"/>
      <c r="BQW218" s="46"/>
      <c r="BQX218" s="46"/>
      <c r="BQY218" s="46"/>
      <c r="BQZ218" s="46"/>
      <c r="BRA218" s="46"/>
      <c r="BRB218" s="46"/>
      <c r="BRC218" s="46"/>
      <c r="BRD218" s="46"/>
      <c r="BRE218" s="46"/>
      <c r="BRF218" s="46"/>
      <c r="BRG218" s="46"/>
      <c r="BRH218" s="46"/>
      <c r="BRI218" s="46"/>
      <c r="BRJ218" s="46"/>
      <c r="BRK218" s="46"/>
      <c r="BRL218" s="46"/>
      <c r="BRM218" s="46"/>
      <c r="BRN218" s="46"/>
      <c r="BRO218" s="46"/>
      <c r="BRP218" s="46"/>
      <c r="BRQ218" s="46"/>
      <c r="BRR218" s="46"/>
      <c r="BRS218" s="46"/>
      <c r="BRT218" s="46"/>
      <c r="BRU218" s="46"/>
      <c r="BRV218" s="46"/>
      <c r="BRW218" s="46"/>
      <c r="BRX218" s="46"/>
      <c r="BRY218" s="46"/>
      <c r="BRZ218" s="46"/>
      <c r="BSA218" s="46"/>
      <c r="BSB218" s="46"/>
      <c r="BSC218" s="46"/>
      <c r="BSD218" s="46"/>
      <c r="BSE218" s="46"/>
      <c r="BSF218" s="46"/>
      <c r="BSG218" s="46"/>
      <c r="BSH218" s="46"/>
      <c r="BSI218" s="46"/>
      <c r="BSJ218" s="46"/>
      <c r="BSK218" s="46"/>
      <c r="BSL218" s="46"/>
      <c r="BSM218" s="46"/>
      <c r="BSN218" s="46"/>
      <c r="BSO218" s="46"/>
      <c r="BSP218" s="46"/>
      <c r="BSQ218" s="46"/>
      <c r="BSR218" s="46"/>
      <c r="BSS218" s="46"/>
      <c r="BST218" s="46"/>
      <c r="BSU218" s="46"/>
      <c r="BSV218" s="46"/>
      <c r="BSW218" s="46"/>
      <c r="BSX218" s="46"/>
      <c r="BSY218" s="46"/>
      <c r="BSZ218" s="46"/>
      <c r="BTA218" s="46"/>
      <c r="BTB218" s="46"/>
      <c r="BTC218" s="46"/>
      <c r="BTD218" s="46"/>
      <c r="BTE218" s="46"/>
      <c r="BTF218" s="46"/>
      <c r="BTG218" s="46"/>
      <c r="BTH218" s="46"/>
      <c r="BTI218" s="46"/>
      <c r="BTJ218" s="46"/>
      <c r="BTK218" s="46"/>
      <c r="BTL218" s="46"/>
      <c r="BTM218" s="46"/>
      <c r="BTN218" s="46"/>
      <c r="BTO218" s="46"/>
      <c r="BTP218" s="46"/>
      <c r="BTQ218" s="46"/>
      <c r="BTR218" s="46"/>
      <c r="BTS218" s="46"/>
      <c r="BTT218" s="46"/>
      <c r="BTU218" s="46"/>
      <c r="BTV218" s="46"/>
      <c r="BTW218" s="46"/>
      <c r="BTX218" s="46"/>
      <c r="BTY218" s="46"/>
      <c r="BTZ218" s="46"/>
      <c r="BUA218" s="46"/>
      <c r="BUB218" s="46"/>
      <c r="BUC218" s="46"/>
      <c r="BUD218" s="46"/>
      <c r="BUE218" s="46"/>
      <c r="BUF218" s="46"/>
      <c r="BUG218" s="46"/>
      <c r="BUH218" s="46"/>
      <c r="BUI218" s="46"/>
      <c r="BUJ218" s="46"/>
      <c r="BUK218" s="46"/>
      <c r="BUL218" s="46"/>
      <c r="BUM218" s="46"/>
      <c r="BUN218" s="46"/>
      <c r="BUO218" s="46"/>
      <c r="BUP218" s="46"/>
      <c r="BUQ218" s="46"/>
      <c r="BUR218" s="46"/>
      <c r="BUS218" s="46"/>
      <c r="BUT218" s="46"/>
      <c r="BUU218" s="46"/>
      <c r="BUV218" s="46"/>
      <c r="BUW218" s="46"/>
      <c r="BUX218" s="46"/>
      <c r="BUY218" s="46"/>
      <c r="BUZ218" s="46"/>
      <c r="BVA218" s="46"/>
      <c r="BVB218" s="46"/>
      <c r="BVC218" s="46"/>
      <c r="BVD218" s="46"/>
      <c r="BVE218" s="46"/>
      <c r="BVF218" s="46"/>
      <c r="BVG218" s="46"/>
      <c r="BVH218" s="46"/>
      <c r="BVI218" s="46"/>
      <c r="BVJ218" s="46"/>
      <c r="BVK218" s="46"/>
      <c r="BVL218" s="46"/>
      <c r="BVM218" s="46"/>
      <c r="BVN218" s="46"/>
      <c r="BVO218" s="46"/>
      <c r="BVP218" s="46"/>
      <c r="BVQ218" s="46"/>
      <c r="BVR218" s="46"/>
      <c r="BVS218" s="46"/>
      <c r="BVT218" s="46"/>
      <c r="BVU218" s="46"/>
      <c r="BVV218" s="46"/>
      <c r="BVW218" s="46"/>
      <c r="BVX218" s="46"/>
      <c r="BVY218" s="46"/>
      <c r="BVZ218" s="46"/>
      <c r="BWA218" s="46"/>
      <c r="BWB218" s="46"/>
      <c r="BWC218" s="46"/>
      <c r="BWD218" s="46"/>
      <c r="BWE218" s="46"/>
      <c r="BWF218" s="46"/>
      <c r="BWG218" s="46"/>
      <c r="BWH218" s="46"/>
      <c r="BWI218" s="46"/>
      <c r="BWJ218" s="46"/>
      <c r="BWK218" s="46"/>
      <c r="BWL218" s="46"/>
      <c r="BWM218" s="46"/>
      <c r="BWN218" s="46"/>
      <c r="BWO218" s="46"/>
      <c r="BWP218" s="46"/>
      <c r="BWQ218" s="46"/>
      <c r="BWR218" s="46"/>
      <c r="BWS218" s="46"/>
      <c r="BWT218" s="46"/>
      <c r="BWU218" s="46"/>
      <c r="BWV218" s="46"/>
      <c r="BWW218" s="46"/>
      <c r="BWX218" s="46"/>
      <c r="BWY218" s="46"/>
      <c r="BWZ218" s="46"/>
      <c r="BXA218" s="46"/>
      <c r="BXB218" s="46"/>
      <c r="BXC218" s="46"/>
      <c r="BXD218" s="46"/>
      <c r="BXE218" s="46"/>
      <c r="BXF218" s="46"/>
      <c r="BXG218" s="46"/>
      <c r="BXH218" s="46"/>
      <c r="BXI218" s="46"/>
      <c r="BXJ218" s="46"/>
      <c r="BXK218" s="46"/>
      <c r="BXL218" s="46"/>
      <c r="BXM218" s="46"/>
      <c r="BXN218" s="46"/>
      <c r="BXO218" s="46"/>
      <c r="BXP218" s="46"/>
      <c r="BXQ218" s="46"/>
      <c r="BXR218" s="46"/>
      <c r="BXS218" s="46"/>
      <c r="BXT218" s="46"/>
      <c r="BXU218" s="46"/>
      <c r="BXV218" s="46"/>
      <c r="BXW218" s="46"/>
      <c r="BXX218" s="46"/>
      <c r="BXY218" s="46"/>
      <c r="BXZ218" s="46"/>
      <c r="BYA218" s="46"/>
      <c r="BYB218" s="46"/>
      <c r="BYC218" s="46"/>
      <c r="BYD218" s="46"/>
      <c r="BYE218" s="46"/>
      <c r="BYF218" s="46"/>
      <c r="BYG218" s="46"/>
      <c r="BYH218" s="46"/>
      <c r="BYI218" s="46"/>
      <c r="BYJ218" s="46"/>
      <c r="BYK218" s="46"/>
      <c r="BYL218" s="46"/>
      <c r="BYM218" s="46"/>
      <c r="BYN218" s="46"/>
      <c r="BYO218" s="46"/>
      <c r="BYP218" s="46"/>
      <c r="BYQ218" s="46"/>
      <c r="BYR218" s="46"/>
      <c r="BYS218" s="46"/>
      <c r="BYT218" s="46"/>
      <c r="BYU218" s="46"/>
      <c r="BYV218" s="46"/>
      <c r="BYW218" s="46"/>
      <c r="BYX218" s="46"/>
      <c r="BYY218" s="46"/>
      <c r="BYZ218" s="46"/>
      <c r="BZA218" s="46"/>
      <c r="BZB218" s="46"/>
      <c r="BZC218" s="46"/>
      <c r="BZD218" s="46"/>
      <c r="BZE218" s="46"/>
      <c r="BZF218" s="46"/>
      <c r="BZG218" s="46"/>
      <c r="BZH218" s="46"/>
      <c r="BZI218" s="46"/>
      <c r="BZJ218" s="46"/>
      <c r="BZK218" s="46"/>
      <c r="BZL218" s="46"/>
      <c r="BZM218" s="46"/>
      <c r="BZN218" s="46"/>
      <c r="BZO218" s="46"/>
      <c r="BZP218" s="46"/>
      <c r="BZQ218" s="46"/>
      <c r="BZR218" s="46"/>
      <c r="BZS218" s="46"/>
      <c r="BZT218" s="46"/>
      <c r="BZU218" s="46"/>
      <c r="BZV218" s="46"/>
      <c r="BZW218" s="46"/>
      <c r="BZX218" s="46"/>
      <c r="BZY218" s="46"/>
      <c r="BZZ218" s="46"/>
      <c r="CAA218" s="46"/>
      <c r="CAB218" s="46"/>
      <c r="CAC218" s="46"/>
      <c r="CAD218" s="46"/>
      <c r="CAE218" s="46"/>
      <c r="CAF218" s="46"/>
      <c r="CAG218" s="46"/>
      <c r="CAH218" s="46"/>
      <c r="CAI218" s="46"/>
      <c r="CAJ218" s="46"/>
      <c r="CAK218" s="46"/>
      <c r="CAL218" s="46"/>
      <c r="CAM218" s="46"/>
      <c r="CAN218" s="46"/>
      <c r="CAO218" s="46"/>
      <c r="CAP218" s="46"/>
      <c r="CAQ218" s="46"/>
      <c r="CAR218" s="46"/>
      <c r="CAS218" s="46"/>
      <c r="CAT218" s="46"/>
      <c r="CAU218" s="46"/>
      <c r="CAV218" s="46"/>
      <c r="CAW218" s="46"/>
      <c r="CAX218" s="46"/>
      <c r="CAY218" s="46"/>
      <c r="CAZ218" s="46"/>
      <c r="CBA218" s="46"/>
      <c r="CBB218" s="46"/>
      <c r="CBC218" s="46"/>
      <c r="CBD218" s="46"/>
      <c r="CBE218" s="46"/>
      <c r="CBF218" s="46"/>
      <c r="CBG218" s="46"/>
      <c r="CBH218" s="46"/>
      <c r="CBI218" s="46"/>
      <c r="CBJ218" s="46"/>
      <c r="CBK218" s="46"/>
      <c r="CBL218" s="46"/>
      <c r="CBM218" s="46"/>
      <c r="CBN218" s="46"/>
      <c r="CBO218" s="46"/>
      <c r="CBP218" s="46"/>
      <c r="CBQ218" s="46"/>
      <c r="CBR218" s="46"/>
      <c r="CBS218" s="46"/>
      <c r="CBT218" s="46"/>
      <c r="CBU218" s="46"/>
      <c r="CBV218" s="46"/>
      <c r="CBW218" s="46"/>
      <c r="CBX218" s="46"/>
      <c r="CBY218" s="46"/>
      <c r="CBZ218" s="46"/>
      <c r="CCA218" s="46"/>
      <c r="CCB218" s="46"/>
      <c r="CCC218" s="46"/>
      <c r="CCD218" s="46"/>
      <c r="CCE218" s="46"/>
      <c r="CCF218" s="46"/>
      <c r="CCG218" s="46"/>
      <c r="CCH218" s="46"/>
      <c r="CCI218" s="46"/>
      <c r="CCJ218" s="46"/>
      <c r="CCK218" s="46"/>
      <c r="CCL218" s="46"/>
      <c r="CCM218" s="46"/>
      <c r="CCN218" s="46"/>
      <c r="CCO218" s="46"/>
      <c r="CCP218" s="46"/>
      <c r="CCQ218" s="46"/>
      <c r="CCR218" s="46"/>
      <c r="CCS218" s="46"/>
      <c r="CCT218" s="46"/>
      <c r="CCU218" s="46"/>
      <c r="CCV218" s="46"/>
      <c r="CCW218" s="46"/>
      <c r="CCX218" s="46"/>
      <c r="CCY218" s="46"/>
      <c r="CCZ218" s="46"/>
      <c r="CDA218" s="46"/>
      <c r="CDB218" s="46"/>
      <c r="CDC218" s="46"/>
      <c r="CDD218" s="46"/>
      <c r="CDE218" s="46"/>
      <c r="CDF218" s="46"/>
      <c r="CDG218" s="46"/>
      <c r="CDH218" s="46"/>
      <c r="CDI218" s="46"/>
      <c r="CDJ218" s="46"/>
      <c r="CDK218" s="46"/>
      <c r="CDL218" s="46"/>
      <c r="CDM218" s="46"/>
      <c r="CDN218" s="46"/>
      <c r="CDO218" s="46"/>
      <c r="CDP218" s="46"/>
      <c r="CDQ218" s="46"/>
      <c r="CDR218" s="46"/>
      <c r="CDS218" s="46"/>
      <c r="CDT218" s="46"/>
      <c r="CDU218" s="46"/>
      <c r="CDV218" s="46"/>
      <c r="CDW218" s="46"/>
      <c r="CDX218" s="46"/>
      <c r="CDY218" s="46"/>
      <c r="CDZ218" s="46"/>
      <c r="CEA218" s="46"/>
      <c r="CEB218" s="46"/>
      <c r="CEC218" s="46"/>
      <c r="CED218" s="46"/>
      <c r="CEE218" s="46"/>
      <c r="CEF218" s="46"/>
      <c r="CEG218" s="46"/>
      <c r="CEH218" s="46"/>
      <c r="CEI218" s="46"/>
      <c r="CEJ218" s="46"/>
      <c r="CEK218" s="46"/>
      <c r="CEL218" s="46"/>
      <c r="CEM218" s="46"/>
      <c r="CEN218" s="46"/>
      <c r="CEO218" s="46"/>
      <c r="CEP218" s="46"/>
      <c r="CEQ218" s="46"/>
      <c r="CER218" s="46"/>
      <c r="CES218" s="46"/>
      <c r="CET218" s="46"/>
      <c r="CEU218" s="46"/>
      <c r="CEV218" s="46"/>
      <c r="CEW218" s="46"/>
      <c r="CEX218" s="46"/>
      <c r="CEY218" s="46"/>
      <c r="CEZ218" s="46"/>
      <c r="CFA218" s="46"/>
      <c r="CFB218" s="46"/>
      <c r="CFC218" s="46"/>
      <c r="CFD218" s="46"/>
      <c r="CFE218" s="46"/>
      <c r="CFF218" s="46"/>
      <c r="CFG218" s="46"/>
      <c r="CFH218" s="46"/>
      <c r="CFI218" s="46"/>
      <c r="CFJ218" s="46"/>
      <c r="CFK218" s="46"/>
      <c r="CFL218" s="46"/>
      <c r="CFM218" s="46"/>
      <c r="CFN218" s="46"/>
      <c r="CFO218" s="46"/>
      <c r="CFP218" s="46"/>
      <c r="CFQ218" s="46"/>
      <c r="CFR218" s="46"/>
      <c r="CFS218" s="46"/>
      <c r="CFT218" s="46"/>
      <c r="CFU218" s="46"/>
      <c r="CFV218" s="46"/>
      <c r="CFW218" s="46"/>
      <c r="CFX218" s="46"/>
      <c r="CFY218" s="46"/>
      <c r="CFZ218" s="46"/>
      <c r="CGA218" s="46"/>
      <c r="CGB218" s="46"/>
      <c r="CGC218" s="46"/>
      <c r="CGD218" s="46"/>
      <c r="CGE218" s="46"/>
      <c r="CGF218" s="46"/>
      <c r="CGG218" s="46"/>
      <c r="CGH218" s="46"/>
      <c r="CGI218" s="46"/>
      <c r="CGJ218" s="46"/>
      <c r="CGK218" s="46"/>
      <c r="CGL218" s="46"/>
      <c r="CGM218" s="46"/>
      <c r="CGN218" s="46"/>
      <c r="CGO218" s="46"/>
      <c r="CGP218" s="46"/>
      <c r="CGQ218" s="46"/>
      <c r="CGR218" s="46"/>
      <c r="CGS218" s="46"/>
      <c r="CGT218" s="46"/>
      <c r="CGU218" s="46"/>
      <c r="CGV218" s="46"/>
      <c r="CGW218" s="46"/>
      <c r="CGX218" s="46"/>
      <c r="CGY218" s="46"/>
      <c r="CGZ218" s="46"/>
      <c r="CHA218" s="46"/>
      <c r="CHB218" s="46"/>
      <c r="CHC218" s="46"/>
      <c r="CHD218" s="46"/>
      <c r="CHE218" s="46"/>
      <c r="CHF218" s="46"/>
      <c r="CHG218" s="46"/>
      <c r="CHH218" s="46"/>
      <c r="CHI218" s="46"/>
      <c r="CHJ218" s="46"/>
      <c r="CHK218" s="46"/>
      <c r="CHL218" s="46"/>
      <c r="CHM218" s="46"/>
      <c r="CHN218" s="46"/>
      <c r="CHO218" s="46"/>
      <c r="CHP218" s="46"/>
      <c r="CHQ218" s="46"/>
      <c r="CHR218" s="46"/>
      <c r="CHS218" s="46"/>
      <c r="CHT218" s="46"/>
      <c r="CHU218" s="46"/>
      <c r="CHV218" s="46"/>
      <c r="CHW218" s="46"/>
      <c r="CHX218" s="46"/>
      <c r="CHY218" s="46"/>
      <c r="CHZ218" s="46"/>
      <c r="CIA218" s="46"/>
      <c r="CIB218" s="46"/>
      <c r="CIC218" s="46"/>
      <c r="CID218" s="46"/>
      <c r="CIE218" s="46"/>
      <c r="CIF218" s="46"/>
      <c r="CIG218" s="46"/>
      <c r="CIH218" s="46"/>
      <c r="CII218" s="46"/>
      <c r="CIJ218" s="46"/>
      <c r="CIK218" s="46"/>
      <c r="CIL218" s="46"/>
      <c r="CIM218" s="46"/>
      <c r="CIN218" s="46"/>
      <c r="CIO218" s="46"/>
      <c r="CIP218" s="46"/>
      <c r="CIQ218" s="46"/>
      <c r="CIR218" s="46"/>
      <c r="CIS218" s="46"/>
      <c r="CIT218" s="46"/>
      <c r="CIU218" s="46"/>
      <c r="CIV218" s="46"/>
      <c r="CIW218" s="46"/>
      <c r="CIX218" s="46"/>
      <c r="CIY218" s="46"/>
      <c r="CIZ218" s="46"/>
      <c r="CJA218" s="46"/>
      <c r="CJB218" s="46"/>
      <c r="CJC218" s="46"/>
      <c r="CJD218" s="46"/>
      <c r="CJE218" s="46"/>
      <c r="CJF218" s="46"/>
      <c r="CJG218" s="46"/>
      <c r="CJH218" s="46"/>
      <c r="CJI218" s="46"/>
      <c r="CJJ218" s="46"/>
      <c r="CJK218" s="46"/>
      <c r="CJL218" s="46"/>
      <c r="CJM218" s="46"/>
      <c r="CJN218" s="46"/>
      <c r="CJO218" s="46"/>
      <c r="CJP218" s="46"/>
      <c r="CJQ218" s="46"/>
      <c r="CJR218" s="46"/>
      <c r="CJS218" s="46"/>
      <c r="CJT218" s="46"/>
      <c r="CJU218" s="46"/>
      <c r="CJV218" s="46"/>
      <c r="CJW218" s="46"/>
      <c r="CJX218" s="46"/>
      <c r="CJY218" s="46"/>
      <c r="CJZ218" s="46"/>
      <c r="CKA218" s="46"/>
      <c r="CKB218" s="46"/>
      <c r="CKC218" s="46"/>
      <c r="CKD218" s="46"/>
      <c r="CKE218" s="46"/>
      <c r="CKF218" s="46"/>
      <c r="CKG218" s="46"/>
      <c r="CKH218" s="46"/>
      <c r="CKI218" s="46"/>
      <c r="CKJ218" s="46"/>
      <c r="CKK218" s="46"/>
      <c r="CKL218" s="46"/>
      <c r="CKM218" s="46"/>
      <c r="CKN218" s="46"/>
      <c r="CKO218" s="46"/>
      <c r="CKP218" s="46"/>
      <c r="CKQ218" s="46"/>
      <c r="CKR218" s="46"/>
      <c r="CKS218" s="46"/>
      <c r="CKT218" s="46"/>
      <c r="CKU218" s="46"/>
      <c r="CKV218" s="46"/>
      <c r="CKW218" s="46"/>
      <c r="CKX218" s="46"/>
      <c r="CKY218" s="46"/>
      <c r="CKZ218" s="46"/>
      <c r="CLA218" s="46"/>
      <c r="CLB218" s="46"/>
      <c r="CLC218" s="46"/>
      <c r="CLD218" s="46"/>
      <c r="CLE218" s="46"/>
      <c r="CLF218" s="46"/>
      <c r="CLG218" s="46"/>
      <c r="CLH218" s="46"/>
      <c r="CLI218" s="46"/>
      <c r="CLJ218" s="46"/>
      <c r="CLK218" s="46"/>
      <c r="CLL218" s="46"/>
      <c r="CLM218" s="46"/>
      <c r="CLN218" s="46"/>
      <c r="CLO218" s="46"/>
      <c r="CLP218" s="46"/>
      <c r="CLQ218" s="46"/>
      <c r="CLR218" s="46"/>
      <c r="CLS218" s="46"/>
      <c r="CLT218" s="46"/>
      <c r="CLU218" s="46"/>
      <c r="CLV218" s="46"/>
      <c r="CLW218" s="46"/>
      <c r="CLX218" s="46"/>
      <c r="CLY218" s="46"/>
      <c r="CLZ218" s="46"/>
      <c r="CMA218" s="46"/>
      <c r="CMB218" s="46"/>
      <c r="CMC218" s="46"/>
      <c r="CMD218" s="46"/>
      <c r="CME218" s="46"/>
      <c r="CMF218" s="46"/>
      <c r="CMG218" s="46"/>
      <c r="CMH218" s="46"/>
      <c r="CMI218" s="46"/>
      <c r="CMJ218" s="46"/>
      <c r="CMK218" s="46"/>
      <c r="CML218" s="46"/>
      <c r="CMM218" s="46"/>
      <c r="CMN218" s="46"/>
      <c r="CMO218" s="46"/>
      <c r="CMP218" s="46"/>
      <c r="CMQ218" s="46"/>
      <c r="CMR218" s="46"/>
      <c r="CMS218" s="46"/>
      <c r="CMT218" s="46"/>
      <c r="CMU218" s="46"/>
      <c r="CMV218" s="46"/>
      <c r="CMW218" s="46"/>
      <c r="CMX218" s="46"/>
      <c r="CMY218" s="46"/>
      <c r="CMZ218" s="46"/>
      <c r="CNA218" s="46"/>
      <c r="CNB218" s="46"/>
      <c r="CNC218" s="46"/>
      <c r="CND218" s="46"/>
      <c r="CNE218" s="46"/>
      <c r="CNF218" s="46"/>
      <c r="CNG218" s="46"/>
      <c r="CNH218" s="46"/>
      <c r="CNI218" s="46"/>
      <c r="CNJ218" s="46"/>
      <c r="CNK218" s="46"/>
      <c r="CNL218" s="46"/>
      <c r="CNM218" s="46"/>
      <c r="CNN218" s="46"/>
      <c r="CNO218" s="46"/>
      <c r="CNP218" s="46"/>
      <c r="CNQ218" s="46"/>
      <c r="CNR218" s="46"/>
      <c r="CNS218" s="46"/>
      <c r="CNT218" s="46"/>
      <c r="CNU218" s="46"/>
      <c r="CNV218" s="46"/>
      <c r="CNW218" s="46"/>
      <c r="CNX218" s="46"/>
      <c r="CNY218" s="46"/>
      <c r="CNZ218" s="46"/>
      <c r="COA218" s="46"/>
      <c r="COB218" s="46"/>
      <c r="COC218" s="46"/>
      <c r="COD218" s="46"/>
      <c r="COE218" s="46"/>
      <c r="COF218" s="46"/>
      <c r="COG218" s="46"/>
      <c r="COH218" s="46"/>
      <c r="COI218" s="46"/>
      <c r="COJ218" s="46"/>
      <c r="COK218" s="46"/>
      <c r="COL218" s="46"/>
      <c r="COM218" s="46"/>
      <c r="CON218" s="46"/>
      <c r="COO218" s="46"/>
      <c r="COP218" s="46"/>
      <c r="COQ218" s="46"/>
      <c r="COR218" s="46"/>
      <c r="COS218" s="46"/>
      <c r="COT218" s="46"/>
      <c r="COU218" s="46"/>
      <c r="COV218" s="46"/>
      <c r="COW218" s="46"/>
      <c r="COX218" s="46"/>
      <c r="COY218" s="46"/>
      <c r="COZ218" s="46"/>
      <c r="CPA218" s="46"/>
      <c r="CPB218" s="46"/>
      <c r="CPC218" s="46"/>
      <c r="CPD218" s="46"/>
      <c r="CPE218" s="46"/>
      <c r="CPF218" s="46"/>
      <c r="CPG218" s="46"/>
      <c r="CPH218" s="46"/>
      <c r="CPI218" s="46"/>
      <c r="CPJ218" s="46"/>
      <c r="CPK218" s="46"/>
      <c r="CPL218" s="46"/>
      <c r="CPM218" s="46"/>
      <c r="CPN218" s="46"/>
      <c r="CPO218" s="46"/>
      <c r="CPP218" s="46"/>
      <c r="CPQ218" s="46"/>
      <c r="CPR218" s="46"/>
      <c r="CPS218" s="46"/>
      <c r="CPT218" s="46"/>
      <c r="CPU218" s="46"/>
      <c r="CPV218" s="46"/>
      <c r="CPW218" s="46"/>
      <c r="CPX218" s="46"/>
      <c r="CPY218" s="46"/>
      <c r="CPZ218" s="46"/>
      <c r="CQA218" s="46"/>
      <c r="CQB218" s="46"/>
      <c r="CQC218" s="46"/>
      <c r="CQD218" s="46"/>
      <c r="CQE218" s="46"/>
      <c r="CQF218" s="46"/>
      <c r="CQG218" s="46"/>
      <c r="CQH218" s="46"/>
      <c r="CQI218" s="46"/>
      <c r="CQJ218" s="46"/>
      <c r="CQK218" s="46"/>
      <c r="CQL218" s="46"/>
      <c r="CQM218" s="46"/>
      <c r="CQN218" s="46"/>
      <c r="CQO218" s="46"/>
      <c r="CQP218" s="46"/>
      <c r="CQQ218" s="46"/>
      <c r="CQR218" s="46"/>
      <c r="CQS218" s="46"/>
      <c r="CQT218" s="46"/>
      <c r="CQU218" s="46"/>
      <c r="CQV218" s="46"/>
      <c r="CQW218" s="46"/>
      <c r="CQX218" s="46"/>
      <c r="CQY218" s="46"/>
      <c r="CQZ218" s="46"/>
      <c r="CRA218" s="46"/>
      <c r="CRB218" s="46"/>
      <c r="CRC218" s="46"/>
      <c r="CRD218" s="46"/>
      <c r="CRE218" s="46"/>
      <c r="CRF218" s="46"/>
      <c r="CRG218" s="46"/>
      <c r="CRH218" s="46"/>
      <c r="CRI218" s="46"/>
      <c r="CRJ218" s="46"/>
      <c r="CRK218" s="46"/>
      <c r="CRL218" s="46"/>
      <c r="CRM218" s="46"/>
      <c r="CRN218" s="46"/>
      <c r="CRO218" s="46"/>
      <c r="CRP218" s="46"/>
      <c r="CRQ218" s="46"/>
      <c r="CRR218" s="46"/>
      <c r="CRS218" s="46"/>
      <c r="CRT218" s="46"/>
      <c r="CRU218" s="46"/>
      <c r="CRV218" s="46"/>
      <c r="CRW218" s="46"/>
      <c r="CRX218" s="46"/>
      <c r="CRY218" s="46"/>
      <c r="CRZ218" s="46"/>
      <c r="CSA218" s="46"/>
      <c r="CSB218" s="46"/>
      <c r="CSC218" s="46"/>
      <c r="CSD218" s="46"/>
      <c r="CSE218" s="46"/>
      <c r="CSF218" s="46"/>
      <c r="CSG218" s="46"/>
      <c r="CSH218" s="46"/>
      <c r="CSI218" s="46"/>
      <c r="CSJ218" s="46"/>
      <c r="CSK218" s="46"/>
      <c r="CSL218" s="46"/>
      <c r="CSM218" s="46"/>
      <c r="CSN218" s="46"/>
      <c r="CSO218" s="46"/>
      <c r="CSP218" s="46"/>
      <c r="CSQ218" s="46"/>
      <c r="CSR218" s="46"/>
      <c r="CSS218" s="46"/>
      <c r="CST218" s="46"/>
      <c r="CSU218" s="46"/>
      <c r="CSV218" s="46"/>
      <c r="CSW218" s="46"/>
      <c r="CSX218" s="46"/>
      <c r="CSY218" s="46"/>
      <c r="CSZ218" s="46"/>
      <c r="CTA218" s="46"/>
      <c r="CTB218" s="46"/>
      <c r="CTC218" s="46"/>
      <c r="CTD218" s="46"/>
      <c r="CTE218" s="46"/>
      <c r="CTF218" s="46"/>
      <c r="CTG218" s="46"/>
      <c r="CTH218" s="46"/>
      <c r="CTI218" s="46"/>
      <c r="CTJ218" s="46"/>
      <c r="CTK218" s="46"/>
      <c r="CTL218" s="46"/>
      <c r="CTM218" s="46"/>
      <c r="CTN218" s="46"/>
      <c r="CTO218" s="46"/>
      <c r="CTP218" s="46"/>
      <c r="CTQ218" s="46"/>
      <c r="CTR218" s="46"/>
      <c r="CTS218" s="46"/>
      <c r="CTT218" s="46"/>
      <c r="CTU218" s="46"/>
      <c r="CTV218" s="46"/>
      <c r="CTW218" s="46"/>
      <c r="CTX218" s="46"/>
      <c r="CTY218" s="46"/>
      <c r="CTZ218" s="46"/>
      <c r="CUA218" s="46"/>
      <c r="CUB218" s="46"/>
      <c r="CUC218" s="46"/>
      <c r="CUD218" s="46"/>
      <c r="CUE218" s="46"/>
      <c r="CUF218" s="46"/>
      <c r="CUG218" s="46"/>
      <c r="CUH218" s="46"/>
      <c r="CUI218" s="46"/>
      <c r="CUJ218" s="46"/>
      <c r="CUK218" s="46"/>
      <c r="CUL218" s="46"/>
      <c r="CUM218" s="46"/>
      <c r="CUN218" s="46"/>
      <c r="CUO218" s="46"/>
      <c r="CUP218" s="46"/>
      <c r="CUQ218" s="46"/>
      <c r="CUR218" s="46"/>
      <c r="CUS218" s="46"/>
      <c r="CUT218" s="46"/>
      <c r="CUU218" s="46"/>
      <c r="CUV218" s="46"/>
      <c r="CUW218" s="46"/>
      <c r="CUX218" s="46"/>
      <c r="CUY218" s="46"/>
      <c r="CUZ218" s="46"/>
      <c r="CVA218" s="46"/>
      <c r="CVB218" s="46"/>
      <c r="CVC218" s="46"/>
      <c r="CVD218" s="46"/>
      <c r="CVE218" s="46"/>
      <c r="CVF218" s="46"/>
      <c r="CVG218" s="46"/>
      <c r="CVH218" s="46"/>
      <c r="CVI218" s="46"/>
      <c r="CVJ218" s="46"/>
      <c r="CVK218" s="46"/>
      <c r="CVL218" s="46"/>
      <c r="CVM218" s="46"/>
      <c r="CVN218" s="46"/>
      <c r="CVO218" s="46"/>
      <c r="CVP218" s="46"/>
      <c r="CVQ218" s="46"/>
      <c r="CVR218" s="46"/>
      <c r="CVS218" s="46"/>
      <c r="CVT218" s="46"/>
      <c r="CVU218" s="46"/>
      <c r="CVV218" s="46"/>
      <c r="CVW218" s="46"/>
      <c r="CVX218" s="46"/>
      <c r="CVY218" s="46"/>
      <c r="CVZ218" s="46"/>
      <c r="CWA218" s="46"/>
      <c r="CWB218" s="46"/>
      <c r="CWC218" s="46"/>
      <c r="CWD218" s="46"/>
      <c r="CWE218" s="46"/>
      <c r="CWF218" s="46"/>
      <c r="CWG218" s="46"/>
      <c r="CWH218" s="46"/>
      <c r="CWI218" s="46"/>
      <c r="CWJ218" s="46"/>
      <c r="CWK218" s="46"/>
      <c r="CWL218" s="46"/>
      <c r="CWM218" s="46"/>
      <c r="CWN218" s="46"/>
      <c r="CWO218" s="46"/>
      <c r="CWP218" s="46"/>
      <c r="CWQ218" s="46"/>
      <c r="CWR218" s="46"/>
      <c r="CWS218" s="46"/>
      <c r="CWT218" s="46"/>
      <c r="CWU218" s="46"/>
      <c r="CWV218" s="46"/>
      <c r="CWW218" s="46"/>
      <c r="CWX218" s="46"/>
      <c r="CWY218" s="46"/>
      <c r="CWZ218" s="46"/>
      <c r="CXA218" s="46"/>
      <c r="CXB218" s="46"/>
      <c r="CXC218" s="46"/>
      <c r="CXD218" s="46"/>
      <c r="CXE218" s="46"/>
      <c r="CXF218" s="46"/>
      <c r="CXG218" s="46"/>
      <c r="CXH218" s="46"/>
      <c r="CXI218" s="46"/>
      <c r="CXJ218" s="46"/>
      <c r="CXK218" s="46"/>
      <c r="CXL218" s="46"/>
      <c r="CXM218" s="46"/>
      <c r="CXN218" s="46"/>
      <c r="CXO218" s="46"/>
      <c r="CXP218" s="46"/>
      <c r="CXQ218" s="46"/>
      <c r="CXR218" s="46"/>
      <c r="CXS218" s="46"/>
      <c r="CXT218" s="46"/>
      <c r="CXU218" s="46"/>
      <c r="CXV218" s="46"/>
      <c r="CXW218" s="46"/>
      <c r="CXX218" s="46"/>
      <c r="CXY218" s="46"/>
      <c r="CXZ218" s="46"/>
      <c r="CYA218" s="46"/>
      <c r="CYB218" s="46"/>
      <c r="CYC218" s="46"/>
      <c r="CYD218" s="46"/>
      <c r="CYE218" s="46"/>
      <c r="CYF218" s="46"/>
      <c r="CYG218" s="46"/>
      <c r="CYH218" s="46"/>
      <c r="CYI218" s="46"/>
      <c r="CYJ218" s="46"/>
      <c r="CYK218" s="46"/>
      <c r="CYL218" s="46"/>
      <c r="CYM218" s="46"/>
      <c r="CYN218" s="46"/>
      <c r="CYO218" s="46"/>
      <c r="CYP218" s="46"/>
      <c r="CYQ218" s="46"/>
      <c r="CYR218" s="46"/>
      <c r="CYS218" s="46"/>
      <c r="CYT218" s="46"/>
      <c r="CYU218" s="46"/>
      <c r="CYV218" s="46"/>
      <c r="CYW218" s="46"/>
      <c r="CYX218" s="46"/>
      <c r="CYY218" s="46"/>
      <c r="CYZ218" s="46"/>
      <c r="CZA218" s="46"/>
      <c r="CZB218" s="46"/>
      <c r="CZC218" s="46"/>
      <c r="CZD218" s="46"/>
      <c r="CZE218" s="46"/>
      <c r="CZF218" s="46"/>
      <c r="CZG218" s="46"/>
      <c r="CZH218" s="46"/>
      <c r="CZI218" s="46"/>
      <c r="CZJ218" s="46"/>
      <c r="CZK218" s="46"/>
      <c r="CZL218" s="46"/>
      <c r="CZM218" s="46"/>
      <c r="CZN218" s="46"/>
      <c r="CZO218" s="46"/>
      <c r="CZP218" s="46"/>
      <c r="CZQ218" s="46"/>
      <c r="CZR218" s="46"/>
      <c r="CZS218" s="46"/>
      <c r="CZT218" s="46"/>
      <c r="CZU218" s="46"/>
      <c r="CZV218" s="46"/>
      <c r="CZW218" s="46"/>
      <c r="CZX218" s="46"/>
      <c r="CZY218" s="46"/>
      <c r="CZZ218" s="46"/>
      <c r="DAA218" s="46"/>
      <c r="DAB218" s="46"/>
      <c r="DAC218" s="46"/>
      <c r="DAD218" s="46"/>
      <c r="DAE218" s="46"/>
      <c r="DAF218" s="46"/>
      <c r="DAG218" s="46"/>
      <c r="DAH218" s="46"/>
      <c r="DAI218" s="46"/>
      <c r="DAJ218" s="46"/>
      <c r="DAK218" s="46"/>
      <c r="DAL218" s="46"/>
      <c r="DAM218" s="46"/>
      <c r="DAN218" s="46"/>
      <c r="DAO218" s="46"/>
      <c r="DAP218" s="46"/>
      <c r="DAQ218" s="46"/>
      <c r="DAR218" s="46"/>
      <c r="DAS218" s="46"/>
      <c r="DAT218" s="46"/>
      <c r="DAU218" s="46"/>
      <c r="DAV218" s="46"/>
      <c r="DAW218" s="46"/>
      <c r="DAX218" s="46"/>
      <c r="DAY218" s="46"/>
      <c r="DAZ218" s="46"/>
      <c r="DBA218" s="46"/>
      <c r="DBB218" s="46"/>
      <c r="DBC218" s="46"/>
      <c r="DBD218" s="46"/>
      <c r="DBE218" s="46"/>
      <c r="DBF218" s="46"/>
      <c r="DBG218" s="46"/>
      <c r="DBH218" s="46"/>
      <c r="DBI218" s="46"/>
      <c r="DBJ218" s="46"/>
      <c r="DBK218" s="46"/>
      <c r="DBL218" s="46"/>
      <c r="DBM218" s="46"/>
      <c r="DBN218" s="46"/>
      <c r="DBO218" s="46"/>
      <c r="DBP218" s="46"/>
      <c r="DBQ218" s="46"/>
      <c r="DBR218" s="46"/>
      <c r="DBS218" s="46"/>
      <c r="DBT218" s="46"/>
      <c r="DBU218" s="46"/>
      <c r="DBV218" s="46"/>
      <c r="DBW218" s="46"/>
      <c r="DBX218" s="46"/>
      <c r="DBY218" s="46"/>
      <c r="DBZ218" s="46"/>
      <c r="DCA218" s="46"/>
      <c r="DCB218" s="46"/>
      <c r="DCC218" s="46"/>
      <c r="DCD218" s="46"/>
      <c r="DCE218" s="46"/>
      <c r="DCF218" s="46"/>
      <c r="DCG218" s="46"/>
      <c r="DCH218" s="46"/>
      <c r="DCI218" s="46"/>
      <c r="DCJ218" s="46"/>
      <c r="DCK218" s="46"/>
      <c r="DCL218" s="46"/>
      <c r="DCM218" s="46"/>
      <c r="DCN218" s="46"/>
      <c r="DCO218" s="46"/>
      <c r="DCP218" s="46"/>
      <c r="DCQ218" s="46"/>
      <c r="DCR218" s="46"/>
      <c r="DCS218" s="46"/>
      <c r="DCT218" s="46"/>
      <c r="DCU218" s="46"/>
      <c r="DCV218" s="46"/>
      <c r="DCW218" s="46"/>
      <c r="DCX218" s="46"/>
      <c r="DCY218" s="46"/>
      <c r="DCZ218" s="46"/>
      <c r="DDA218" s="46"/>
      <c r="DDB218" s="46"/>
      <c r="DDC218" s="46"/>
      <c r="DDD218" s="46"/>
      <c r="DDE218" s="46"/>
      <c r="DDF218" s="46"/>
      <c r="DDG218" s="46"/>
      <c r="DDH218" s="46"/>
      <c r="DDI218" s="46"/>
      <c r="DDJ218" s="46"/>
      <c r="DDK218" s="46"/>
      <c r="DDL218" s="46"/>
      <c r="DDM218" s="46"/>
      <c r="DDN218" s="46"/>
      <c r="DDO218" s="46"/>
      <c r="DDP218" s="46"/>
      <c r="DDQ218" s="46"/>
      <c r="DDR218" s="46"/>
      <c r="DDS218" s="46"/>
      <c r="DDT218" s="46"/>
      <c r="DDU218" s="46"/>
      <c r="DDV218" s="46"/>
      <c r="DDW218" s="46"/>
      <c r="DDX218" s="46"/>
      <c r="DDY218" s="46"/>
      <c r="DDZ218" s="46"/>
      <c r="DEA218" s="46"/>
      <c r="DEB218" s="46"/>
      <c r="DEC218" s="46"/>
      <c r="DED218" s="46"/>
      <c r="DEE218" s="46"/>
      <c r="DEF218" s="46"/>
      <c r="DEG218" s="46"/>
      <c r="DEH218" s="46"/>
      <c r="DEI218" s="46"/>
      <c r="DEJ218" s="46"/>
      <c r="DEK218" s="46"/>
      <c r="DEL218" s="46"/>
      <c r="DEM218" s="46"/>
      <c r="DEN218" s="46"/>
      <c r="DEO218" s="46"/>
      <c r="DEP218" s="46"/>
      <c r="DEQ218" s="46"/>
      <c r="DER218" s="46"/>
      <c r="DES218" s="46"/>
      <c r="DET218" s="46"/>
      <c r="DEU218" s="46"/>
      <c r="DEV218" s="46"/>
      <c r="DEW218" s="46"/>
      <c r="DEX218" s="46"/>
      <c r="DEY218" s="46"/>
      <c r="DEZ218" s="46"/>
      <c r="DFA218" s="46"/>
      <c r="DFB218" s="46"/>
      <c r="DFC218" s="46"/>
      <c r="DFD218" s="46"/>
      <c r="DFE218" s="46"/>
      <c r="DFF218" s="46"/>
      <c r="DFG218" s="46"/>
      <c r="DFH218" s="46"/>
      <c r="DFI218" s="46"/>
      <c r="DFJ218" s="46"/>
      <c r="DFK218" s="46"/>
      <c r="DFL218" s="46"/>
      <c r="DFM218" s="46"/>
      <c r="DFN218" s="46"/>
      <c r="DFO218" s="46"/>
      <c r="DFP218" s="46"/>
      <c r="DFQ218" s="46"/>
      <c r="DFR218" s="46"/>
      <c r="DFS218" s="46"/>
      <c r="DFT218" s="46"/>
      <c r="DFU218" s="46"/>
      <c r="DFV218" s="46"/>
      <c r="DFW218" s="46"/>
      <c r="DFX218" s="46"/>
      <c r="DFY218" s="46"/>
      <c r="DFZ218" s="46"/>
      <c r="DGA218" s="46"/>
      <c r="DGB218" s="46"/>
      <c r="DGC218" s="46"/>
      <c r="DGD218" s="46"/>
      <c r="DGE218" s="46"/>
      <c r="DGF218" s="46"/>
      <c r="DGG218" s="46"/>
      <c r="DGH218" s="46"/>
      <c r="DGI218" s="46"/>
      <c r="DGJ218" s="46"/>
      <c r="DGK218" s="46"/>
      <c r="DGL218" s="46"/>
      <c r="DGM218" s="46"/>
      <c r="DGN218" s="46"/>
      <c r="DGO218" s="46"/>
      <c r="DGP218" s="46"/>
      <c r="DGQ218" s="46"/>
      <c r="DGR218" s="46"/>
      <c r="DGS218" s="46"/>
      <c r="DGT218" s="46"/>
      <c r="DGU218" s="46"/>
      <c r="DGV218" s="46"/>
      <c r="DGW218" s="46"/>
      <c r="DGX218" s="46"/>
      <c r="DGY218" s="46"/>
      <c r="DGZ218" s="46"/>
      <c r="DHA218" s="46"/>
      <c r="DHB218" s="46"/>
      <c r="DHC218" s="46"/>
      <c r="DHD218" s="46"/>
      <c r="DHE218" s="46"/>
      <c r="DHF218" s="46"/>
      <c r="DHG218" s="46"/>
      <c r="DHH218" s="46"/>
      <c r="DHI218" s="46"/>
      <c r="DHJ218" s="46"/>
      <c r="DHK218" s="46"/>
      <c r="DHL218" s="46"/>
      <c r="DHM218" s="46"/>
      <c r="DHN218" s="46"/>
      <c r="DHO218" s="46"/>
      <c r="DHP218" s="46"/>
      <c r="DHQ218" s="46"/>
      <c r="DHR218" s="46"/>
      <c r="DHS218" s="46"/>
      <c r="DHT218" s="46"/>
      <c r="DHU218" s="46"/>
      <c r="DHV218" s="46"/>
      <c r="DHW218" s="46"/>
      <c r="DHX218" s="46"/>
      <c r="DHY218" s="46"/>
      <c r="DHZ218" s="46"/>
      <c r="DIA218" s="46"/>
      <c r="DIB218" s="46"/>
      <c r="DIC218" s="46"/>
      <c r="DID218" s="46"/>
      <c r="DIE218" s="46"/>
      <c r="DIF218" s="46"/>
      <c r="DIG218" s="46"/>
      <c r="DIH218" s="46"/>
      <c r="DII218" s="46"/>
      <c r="DIJ218" s="46"/>
      <c r="DIK218" s="46"/>
      <c r="DIL218" s="46"/>
      <c r="DIM218" s="46"/>
      <c r="DIN218" s="46"/>
      <c r="DIO218" s="46"/>
      <c r="DIP218" s="46"/>
      <c r="DIQ218" s="46"/>
      <c r="DIR218" s="46"/>
      <c r="DIS218" s="46"/>
      <c r="DIT218" s="46"/>
      <c r="DIU218" s="46"/>
      <c r="DIV218" s="46"/>
      <c r="DIW218" s="46"/>
      <c r="DIX218" s="46"/>
      <c r="DIY218" s="46"/>
      <c r="DIZ218" s="46"/>
      <c r="DJA218" s="46"/>
      <c r="DJB218" s="46"/>
      <c r="DJC218" s="46"/>
      <c r="DJD218" s="46"/>
      <c r="DJE218" s="46"/>
      <c r="DJF218" s="46"/>
      <c r="DJG218" s="46"/>
      <c r="DJH218" s="46"/>
      <c r="DJI218" s="46"/>
      <c r="DJJ218" s="46"/>
      <c r="DJK218" s="46"/>
      <c r="DJL218" s="46"/>
      <c r="DJM218" s="46"/>
      <c r="DJN218" s="46"/>
      <c r="DJO218" s="46"/>
      <c r="DJP218" s="46"/>
      <c r="DJQ218" s="46"/>
      <c r="DJR218" s="46"/>
      <c r="DJS218" s="46"/>
      <c r="DJT218" s="46"/>
      <c r="DJU218" s="46"/>
      <c r="DJV218" s="46"/>
      <c r="DJW218" s="46"/>
      <c r="DJX218" s="46"/>
      <c r="DJY218" s="46"/>
      <c r="DJZ218" s="46"/>
      <c r="DKA218" s="46"/>
      <c r="DKB218" s="46"/>
      <c r="DKC218" s="46"/>
      <c r="DKD218" s="46"/>
      <c r="DKE218" s="46"/>
      <c r="DKF218" s="46"/>
      <c r="DKG218" s="46"/>
      <c r="DKH218" s="46"/>
      <c r="DKI218" s="46"/>
      <c r="DKJ218" s="46"/>
      <c r="DKK218" s="46"/>
      <c r="DKL218" s="46"/>
      <c r="DKM218" s="46"/>
      <c r="DKN218" s="46"/>
      <c r="DKO218" s="46"/>
      <c r="DKP218" s="46"/>
      <c r="DKQ218" s="46"/>
      <c r="DKR218" s="46"/>
      <c r="DKS218" s="46"/>
      <c r="DKT218" s="46"/>
      <c r="DKU218" s="46"/>
      <c r="DKV218" s="46"/>
      <c r="DKW218" s="46"/>
      <c r="DKX218" s="46"/>
      <c r="DKY218" s="46"/>
      <c r="DKZ218" s="46"/>
      <c r="DLA218" s="46"/>
      <c r="DLB218" s="46"/>
      <c r="DLC218" s="46"/>
      <c r="DLD218" s="46"/>
      <c r="DLE218" s="46"/>
      <c r="DLF218" s="46"/>
      <c r="DLG218" s="46"/>
      <c r="DLH218" s="46"/>
      <c r="DLI218" s="46"/>
      <c r="DLJ218" s="46"/>
      <c r="DLK218" s="46"/>
      <c r="DLL218" s="46"/>
      <c r="DLM218" s="46"/>
      <c r="DLN218" s="46"/>
      <c r="DLO218" s="46"/>
      <c r="DLP218" s="46"/>
      <c r="DLQ218" s="46"/>
      <c r="DLR218" s="46"/>
      <c r="DLS218" s="46"/>
      <c r="DLT218" s="46"/>
      <c r="DLU218" s="46"/>
      <c r="DLV218" s="46"/>
      <c r="DLW218" s="46"/>
      <c r="DLX218" s="46"/>
      <c r="DLY218" s="46"/>
      <c r="DLZ218" s="46"/>
      <c r="DMA218" s="46"/>
      <c r="DMB218" s="46"/>
      <c r="DMC218" s="46"/>
      <c r="DMD218" s="46"/>
      <c r="DME218" s="46"/>
      <c r="DMF218" s="46"/>
      <c r="DMG218" s="46"/>
      <c r="DMH218" s="46"/>
      <c r="DMI218" s="46"/>
      <c r="DMJ218" s="46"/>
      <c r="DMK218" s="46"/>
      <c r="DML218" s="46"/>
      <c r="DMM218" s="46"/>
      <c r="DMN218" s="46"/>
      <c r="DMO218" s="46"/>
      <c r="DMP218" s="46"/>
      <c r="DMQ218" s="46"/>
      <c r="DMR218" s="46"/>
      <c r="DMS218" s="46"/>
      <c r="DMT218" s="46"/>
      <c r="DMU218" s="46"/>
      <c r="DMV218" s="46"/>
      <c r="DMW218" s="46"/>
      <c r="DMX218" s="46"/>
      <c r="DMY218" s="46"/>
      <c r="DMZ218" s="46"/>
      <c r="DNA218" s="46"/>
      <c r="DNB218" s="46"/>
      <c r="DNC218" s="46"/>
      <c r="DND218" s="46"/>
      <c r="DNE218" s="46"/>
      <c r="DNF218" s="46"/>
      <c r="DNG218" s="46"/>
      <c r="DNH218" s="46"/>
      <c r="DNI218" s="46"/>
      <c r="DNJ218" s="46"/>
      <c r="DNK218" s="46"/>
      <c r="DNL218" s="46"/>
      <c r="DNM218" s="46"/>
      <c r="DNN218" s="46"/>
      <c r="DNO218" s="46"/>
      <c r="DNP218" s="46"/>
      <c r="DNQ218" s="46"/>
      <c r="DNR218" s="46"/>
      <c r="DNS218" s="46"/>
      <c r="DNT218" s="46"/>
      <c r="DNU218" s="46"/>
      <c r="DNV218" s="46"/>
      <c r="DNW218" s="46"/>
      <c r="DNX218" s="46"/>
      <c r="DNY218" s="46"/>
      <c r="DNZ218" s="46"/>
      <c r="DOA218" s="46"/>
      <c r="DOB218" s="46"/>
      <c r="DOC218" s="46"/>
      <c r="DOD218" s="46"/>
      <c r="DOE218" s="46"/>
      <c r="DOF218" s="46"/>
      <c r="DOG218" s="46"/>
      <c r="DOH218" s="46"/>
      <c r="DOI218" s="46"/>
      <c r="DOJ218" s="46"/>
      <c r="DOK218" s="46"/>
      <c r="DOL218" s="46"/>
      <c r="DOM218" s="46"/>
      <c r="DON218" s="46"/>
      <c r="DOO218" s="46"/>
      <c r="DOP218" s="46"/>
      <c r="DOQ218" s="46"/>
      <c r="DOR218" s="46"/>
      <c r="DOS218" s="46"/>
      <c r="DOT218" s="46"/>
      <c r="DOU218" s="46"/>
      <c r="DOV218" s="46"/>
      <c r="DOW218" s="46"/>
      <c r="DOX218" s="46"/>
      <c r="DOY218" s="46"/>
      <c r="DOZ218" s="46"/>
      <c r="DPA218" s="46"/>
      <c r="DPB218" s="46"/>
      <c r="DPC218" s="46"/>
      <c r="DPD218" s="46"/>
      <c r="DPE218" s="46"/>
      <c r="DPF218" s="46"/>
      <c r="DPG218" s="46"/>
      <c r="DPH218" s="46"/>
      <c r="DPI218" s="46"/>
      <c r="DPJ218" s="46"/>
      <c r="DPK218" s="46"/>
      <c r="DPL218" s="46"/>
      <c r="DPM218" s="46"/>
      <c r="DPN218" s="46"/>
      <c r="DPO218" s="46"/>
      <c r="DPP218" s="46"/>
      <c r="DPQ218" s="46"/>
      <c r="DPR218" s="46"/>
      <c r="DPS218" s="46"/>
      <c r="DPT218" s="46"/>
      <c r="DPU218" s="46"/>
      <c r="DPV218" s="46"/>
      <c r="DPW218" s="46"/>
      <c r="DPX218" s="46"/>
      <c r="DPY218" s="46"/>
      <c r="DPZ218" s="46"/>
      <c r="DQA218" s="46"/>
      <c r="DQB218" s="46"/>
      <c r="DQC218" s="46"/>
      <c r="DQD218" s="46"/>
      <c r="DQE218" s="46"/>
      <c r="DQF218" s="46"/>
      <c r="DQG218" s="46"/>
      <c r="DQH218" s="46"/>
      <c r="DQI218" s="46"/>
      <c r="DQJ218" s="46"/>
      <c r="DQK218" s="46"/>
      <c r="DQL218" s="46"/>
      <c r="DQM218" s="46"/>
      <c r="DQN218" s="46"/>
      <c r="DQO218" s="46"/>
      <c r="DQP218" s="46"/>
      <c r="DQQ218" s="46"/>
      <c r="DQR218" s="46"/>
      <c r="DQS218" s="46"/>
      <c r="DQT218" s="46"/>
      <c r="DQU218" s="46"/>
      <c r="DQV218" s="46"/>
      <c r="DQW218" s="46"/>
      <c r="DQX218" s="46"/>
      <c r="DQY218" s="46"/>
      <c r="DQZ218" s="46"/>
      <c r="DRA218" s="46"/>
      <c r="DRB218" s="46"/>
      <c r="DRC218" s="46"/>
      <c r="DRD218" s="46"/>
      <c r="DRE218" s="46"/>
      <c r="DRF218" s="46"/>
      <c r="DRG218" s="46"/>
      <c r="DRH218" s="46"/>
      <c r="DRI218" s="46"/>
      <c r="DRJ218" s="46"/>
      <c r="DRK218" s="46"/>
      <c r="DRL218" s="46"/>
      <c r="DRM218" s="46"/>
      <c r="DRN218" s="46"/>
      <c r="DRO218" s="46"/>
      <c r="DRP218" s="46"/>
      <c r="DRQ218" s="46"/>
      <c r="DRR218" s="46"/>
      <c r="DRS218" s="46"/>
      <c r="DRT218" s="46"/>
      <c r="DRU218" s="46"/>
      <c r="DRV218" s="46"/>
      <c r="DRW218" s="46"/>
      <c r="DRX218" s="46"/>
      <c r="DRY218" s="46"/>
      <c r="DRZ218" s="46"/>
      <c r="DSA218" s="46"/>
      <c r="DSB218" s="46"/>
      <c r="DSC218" s="46"/>
      <c r="DSD218" s="46"/>
      <c r="DSE218" s="46"/>
      <c r="DSF218" s="46"/>
      <c r="DSG218" s="46"/>
      <c r="DSH218" s="46"/>
      <c r="DSI218" s="46"/>
      <c r="DSJ218" s="46"/>
      <c r="DSK218" s="46"/>
      <c r="DSL218" s="46"/>
      <c r="DSM218" s="46"/>
      <c r="DSN218" s="46"/>
      <c r="DSO218" s="46"/>
      <c r="DSP218" s="46"/>
      <c r="DSQ218" s="46"/>
      <c r="DSR218" s="46"/>
      <c r="DSS218" s="46"/>
      <c r="DST218" s="46"/>
      <c r="DSU218" s="46"/>
      <c r="DSV218" s="46"/>
      <c r="DSW218" s="46"/>
      <c r="DSX218" s="46"/>
      <c r="DSY218" s="46"/>
      <c r="DSZ218" s="46"/>
      <c r="DTA218" s="46"/>
      <c r="DTB218" s="46"/>
      <c r="DTC218" s="46"/>
      <c r="DTD218" s="46"/>
      <c r="DTE218" s="46"/>
      <c r="DTF218" s="46"/>
      <c r="DTG218" s="46"/>
      <c r="DTH218" s="46"/>
      <c r="DTI218" s="46"/>
      <c r="DTJ218" s="46"/>
      <c r="DTK218" s="46"/>
      <c r="DTL218" s="46"/>
      <c r="DTM218" s="46"/>
      <c r="DTN218" s="46"/>
      <c r="DTO218" s="46"/>
      <c r="DTP218" s="46"/>
      <c r="DTQ218" s="46"/>
      <c r="DTR218" s="46"/>
      <c r="DTS218" s="46"/>
      <c r="DTT218" s="46"/>
      <c r="DTU218" s="46"/>
      <c r="DTV218" s="46"/>
      <c r="DTW218" s="46"/>
      <c r="DTX218" s="46"/>
      <c r="DTY218" s="46"/>
      <c r="DTZ218" s="46"/>
      <c r="DUA218" s="46"/>
      <c r="DUB218" s="46"/>
      <c r="DUC218" s="46"/>
      <c r="DUD218" s="46"/>
      <c r="DUE218" s="46"/>
      <c r="DUF218" s="46"/>
      <c r="DUG218" s="46"/>
      <c r="DUH218" s="46"/>
      <c r="DUI218" s="46"/>
      <c r="DUJ218" s="46"/>
      <c r="DUK218" s="46"/>
      <c r="DUL218" s="46"/>
      <c r="DUM218" s="46"/>
      <c r="DUN218" s="46"/>
      <c r="DUO218" s="46"/>
      <c r="DUP218" s="46"/>
      <c r="DUQ218" s="46"/>
      <c r="DUR218" s="46"/>
      <c r="DUS218" s="46"/>
      <c r="DUT218" s="46"/>
      <c r="DUU218" s="46"/>
      <c r="DUV218" s="46"/>
      <c r="DUW218" s="46"/>
      <c r="DUX218" s="46"/>
      <c r="DUY218" s="46"/>
      <c r="DUZ218" s="46"/>
      <c r="DVA218" s="46"/>
      <c r="DVB218" s="46"/>
      <c r="DVC218" s="46"/>
      <c r="DVD218" s="46"/>
      <c r="DVE218" s="46"/>
      <c r="DVF218" s="46"/>
      <c r="DVG218" s="46"/>
      <c r="DVH218" s="46"/>
      <c r="DVI218" s="46"/>
      <c r="DVJ218" s="46"/>
      <c r="DVK218" s="46"/>
      <c r="DVL218" s="46"/>
      <c r="DVM218" s="46"/>
      <c r="DVN218" s="46"/>
      <c r="DVO218" s="46"/>
      <c r="DVP218" s="46"/>
      <c r="DVQ218" s="46"/>
      <c r="DVR218" s="46"/>
      <c r="DVS218" s="46"/>
      <c r="DVT218" s="46"/>
      <c r="DVU218" s="46"/>
      <c r="DVV218" s="46"/>
      <c r="DVW218" s="46"/>
      <c r="DVX218" s="46"/>
      <c r="DVY218" s="46"/>
      <c r="DVZ218" s="46"/>
      <c r="DWA218" s="46"/>
      <c r="DWB218" s="46"/>
      <c r="DWC218" s="46"/>
      <c r="DWD218" s="46"/>
      <c r="DWE218" s="46"/>
      <c r="DWF218" s="46"/>
      <c r="DWG218" s="46"/>
      <c r="DWH218" s="46"/>
      <c r="DWI218" s="46"/>
      <c r="DWJ218" s="46"/>
      <c r="DWK218" s="46"/>
      <c r="DWL218" s="46"/>
      <c r="DWM218" s="46"/>
      <c r="DWN218" s="46"/>
      <c r="DWO218" s="46"/>
      <c r="DWP218" s="46"/>
      <c r="DWQ218" s="46"/>
      <c r="DWR218" s="46"/>
      <c r="DWS218" s="46"/>
      <c r="DWT218" s="46"/>
      <c r="DWU218" s="46"/>
      <c r="DWV218" s="46"/>
      <c r="DWW218" s="46"/>
      <c r="DWX218" s="46"/>
      <c r="DWY218" s="46"/>
      <c r="DWZ218" s="46"/>
      <c r="DXA218" s="46"/>
      <c r="DXB218" s="46"/>
      <c r="DXC218" s="46"/>
      <c r="DXD218" s="46"/>
      <c r="DXE218" s="46"/>
      <c r="DXF218" s="46"/>
      <c r="DXG218" s="46"/>
      <c r="DXH218" s="46"/>
      <c r="DXI218" s="46"/>
      <c r="DXJ218" s="46"/>
      <c r="DXK218" s="46"/>
      <c r="DXL218" s="46"/>
      <c r="DXM218" s="46"/>
      <c r="DXN218" s="46"/>
      <c r="DXO218" s="46"/>
      <c r="DXP218" s="46"/>
      <c r="DXQ218" s="46"/>
      <c r="DXR218" s="46"/>
      <c r="DXS218" s="46"/>
      <c r="DXT218" s="46"/>
      <c r="DXU218" s="46"/>
      <c r="DXV218" s="46"/>
      <c r="DXW218" s="46"/>
      <c r="DXX218" s="46"/>
      <c r="DXY218" s="46"/>
      <c r="DXZ218" s="46"/>
      <c r="DYA218" s="46"/>
      <c r="DYB218" s="46"/>
      <c r="DYC218" s="46"/>
      <c r="DYD218" s="46"/>
      <c r="DYE218" s="46"/>
      <c r="DYF218" s="46"/>
      <c r="DYG218" s="46"/>
      <c r="DYH218" s="46"/>
      <c r="DYI218" s="46"/>
      <c r="DYJ218" s="46"/>
      <c r="DYK218" s="46"/>
      <c r="DYL218" s="46"/>
      <c r="DYM218" s="46"/>
      <c r="DYN218" s="46"/>
      <c r="DYO218" s="46"/>
      <c r="DYP218" s="46"/>
      <c r="DYQ218" s="46"/>
      <c r="DYR218" s="46"/>
      <c r="DYS218" s="46"/>
      <c r="DYT218" s="46"/>
      <c r="DYU218" s="46"/>
      <c r="DYV218" s="46"/>
      <c r="DYW218" s="46"/>
      <c r="DYX218" s="46"/>
      <c r="DYY218" s="46"/>
      <c r="DYZ218" s="46"/>
      <c r="DZA218" s="46"/>
      <c r="DZB218" s="46"/>
      <c r="DZC218" s="46"/>
      <c r="DZD218" s="46"/>
      <c r="DZE218" s="46"/>
      <c r="DZF218" s="46"/>
      <c r="DZG218" s="46"/>
      <c r="DZH218" s="46"/>
      <c r="DZI218" s="46"/>
      <c r="DZJ218" s="46"/>
      <c r="DZK218" s="46"/>
      <c r="DZL218" s="46"/>
      <c r="DZM218" s="46"/>
      <c r="DZN218" s="46"/>
      <c r="DZO218" s="46"/>
      <c r="DZP218" s="46"/>
      <c r="DZQ218" s="46"/>
      <c r="DZR218" s="46"/>
      <c r="DZS218" s="46"/>
      <c r="DZT218" s="46"/>
      <c r="DZU218" s="46"/>
      <c r="DZV218" s="46"/>
      <c r="DZW218" s="46"/>
      <c r="DZX218" s="46"/>
      <c r="DZY218" s="46"/>
      <c r="DZZ218" s="46"/>
      <c r="EAA218" s="46"/>
      <c r="EAB218" s="46"/>
      <c r="EAC218" s="46"/>
      <c r="EAD218" s="46"/>
      <c r="EAE218" s="46"/>
      <c r="EAF218" s="46"/>
      <c r="EAG218" s="46"/>
      <c r="EAH218" s="46"/>
      <c r="EAI218" s="46"/>
      <c r="EAJ218" s="46"/>
      <c r="EAK218" s="46"/>
      <c r="EAL218" s="46"/>
      <c r="EAM218" s="46"/>
      <c r="EAN218" s="46"/>
      <c r="EAO218" s="46"/>
      <c r="EAP218" s="46"/>
      <c r="EAQ218" s="46"/>
      <c r="EAR218" s="46"/>
      <c r="EAS218" s="46"/>
      <c r="EAT218" s="46"/>
      <c r="EAU218" s="46"/>
      <c r="EAV218" s="46"/>
      <c r="EAW218" s="46"/>
      <c r="EAX218" s="46"/>
      <c r="EAY218" s="46"/>
      <c r="EAZ218" s="46"/>
      <c r="EBA218" s="46"/>
      <c r="EBB218" s="46"/>
      <c r="EBC218" s="46"/>
      <c r="EBD218" s="46"/>
      <c r="EBE218" s="46"/>
      <c r="EBF218" s="46"/>
      <c r="EBG218" s="46"/>
      <c r="EBH218" s="46"/>
      <c r="EBI218" s="46"/>
      <c r="EBJ218" s="46"/>
      <c r="EBK218" s="46"/>
      <c r="EBL218" s="46"/>
      <c r="EBM218" s="46"/>
      <c r="EBN218" s="46"/>
      <c r="EBO218" s="46"/>
      <c r="EBP218" s="46"/>
      <c r="EBQ218" s="46"/>
      <c r="EBR218" s="46"/>
      <c r="EBS218" s="46"/>
      <c r="EBT218" s="46"/>
      <c r="EBU218" s="46"/>
      <c r="EBV218" s="46"/>
      <c r="EBW218" s="46"/>
      <c r="EBX218" s="46"/>
      <c r="EBY218" s="46"/>
      <c r="EBZ218" s="46"/>
      <c r="ECA218" s="46"/>
      <c r="ECB218" s="46"/>
      <c r="ECC218" s="46"/>
      <c r="ECD218" s="46"/>
      <c r="ECE218" s="46"/>
      <c r="ECF218" s="46"/>
      <c r="ECG218" s="46"/>
      <c r="ECH218" s="46"/>
      <c r="ECI218" s="46"/>
      <c r="ECJ218" s="46"/>
      <c r="ECK218" s="46"/>
      <c r="ECL218" s="46"/>
      <c r="ECM218" s="46"/>
      <c r="ECN218" s="46"/>
      <c r="ECO218" s="46"/>
      <c r="ECP218" s="46"/>
      <c r="ECQ218" s="46"/>
      <c r="ECR218" s="46"/>
      <c r="ECS218" s="46"/>
      <c r="ECT218" s="46"/>
      <c r="ECU218" s="46"/>
      <c r="ECV218" s="46"/>
      <c r="ECW218" s="46"/>
      <c r="ECX218" s="46"/>
      <c r="ECY218" s="46"/>
      <c r="ECZ218" s="46"/>
      <c r="EDA218" s="46"/>
      <c r="EDB218" s="46"/>
      <c r="EDC218" s="46"/>
      <c r="EDD218" s="46"/>
      <c r="EDE218" s="46"/>
      <c r="EDF218" s="46"/>
      <c r="EDG218" s="46"/>
      <c r="EDH218" s="46"/>
      <c r="EDI218" s="46"/>
      <c r="EDJ218" s="46"/>
      <c r="EDK218" s="46"/>
      <c r="EDL218" s="46"/>
      <c r="EDM218" s="46"/>
      <c r="EDN218" s="46"/>
      <c r="EDO218" s="46"/>
      <c r="EDP218" s="46"/>
      <c r="EDQ218" s="46"/>
      <c r="EDR218" s="46"/>
      <c r="EDS218" s="46"/>
      <c r="EDT218" s="46"/>
      <c r="EDU218" s="46"/>
      <c r="EDV218" s="46"/>
      <c r="EDW218" s="46"/>
      <c r="EDX218" s="46"/>
      <c r="EDY218" s="46"/>
      <c r="EDZ218" s="46"/>
      <c r="EEA218" s="46"/>
      <c r="EEB218" s="46"/>
      <c r="EEC218" s="46"/>
      <c r="EED218" s="46"/>
      <c r="EEE218" s="46"/>
      <c r="EEF218" s="46"/>
      <c r="EEG218" s="46"/>
      <c r="EEH218" s="46"/>
      <c r="EEI218" s="46"/>
      <c r="EEJ218" s="46"/>
      <c r="EEK218" s="46"/>
      <c r="EEL218" s="46"/>
      <c r="EEM218" s="46"/>
      <c r="EEN218" s="46"/>
      <c r="EEO218" s="46"/>
      <c r="EEP218" s="46"/>
      <c r="EEQ218" s="46"/>
      <c r="EER218" s="46"/>
      <c r="EES218" s="46"/>
      <c r="EET218" s="46"/>
      <c r="EEU218" s="46"/>
      <c r="EEV218" s="46"/>
      <c r="EEW218" s="46"/>
      <c r="EEX218" s="46"/>
      <c r="EEY218" s="46"/>
      <c r="EEZ218" s="46"/>
      <c r="EFA218" s="46"/>
      <c r="EFB218" s="46"/>
      <c r="EFC218" s="46"/>
      <c r="EFD218" s="46"/>
      <c r="EFE218" s="46"/>
      <c r="EFF218" s="46"/>
      <c r="EFG218" s="46"/>
      <c r="EFH218" s="46"/>
      <c r="EFI218" s="46"/>
      <c r="EFJ218" s="46"/>
      <c r="EFK218" s="46"/>
      <c r="EFL218" s="46"/>
      <c r="EFM218" s="46"/>
      <c r="EFN218" s="46"/>
      <c r="EFO218" s="46"/>
      <c r="EFP218" s="46"/>
      <c r="EFQ218" s="46"/>
      <c r="EFR218" s="46"/>
      <c r="EFS218" s="46"/>
      <c r="EFT218" s="46"/>
      <c r="EFU218" s="46"/>
      <c r="EFV218" s="46"/>
      <c r="EFW218" s="46"/>
      <c r="EFX218" s="46"/>
      <c r="EFY218" s="46"/>
      <c r="EFZ218" s="46"/>
      <c r="EGA218" s="46"/>
      <c r="EGB218" s="46"/>
      <c r="EGC218" s="46"/>
      <c r="EGD218" s="46"/>
      <c r="EGE218" s="46"/>
      <c r="EGF218" s="46"/>
      <c r="EGG218" s="46"/>
      <c r="EGH218" s="46"/>
      <c r="EGI218" s="46"/>
      <c r="EGJ218" s="46"/>
      <c r="EGK218" s="46"/>
      <c r="EGL218" s="46"/>
      <c r="EGM218" s="46"/>
      <c r="EGN218" s="46"/>
      <c r="EGO218" s="46"/>
      <c r="EGP218" s="46"/>
      <c r="EGQ218" s="46"/>
      <c r="EGR218" s="46"/>
      <c r="EGS218" s="46"/>
      <c r="EGT218" s="46"/>
      <c r="EGU218" s="46"/>
      <c r="EGV218" s="46"/>
      <c r="EGW218" s="46"/>
      <c r="EGX218" s="46"/>
      <c r="EGY218" s="46"/>
      <c r="EGZ218" s="46"/>
      <c r="EHA218" s="46"/>
      <c r="EHB218" s="46"/>
      <c r="EHC218" s="46"/>
      <c r="EHD218" s="46"/>
      <c r="EHE218" s="46"/>
      <c r="EHF218" s="46"/>
      <c r="EHG218" s="46"/>
      <c r="EHH218" s="46"/>
      <c r="EHI218" s="46"/>
      <c r="EHJ218" s="46"/>
      <c r="EHK218" s="46"/>
      <c r="EHL218" s="46"/>
      <c r="EHM218" s="46"/>
      <c r="EHN218" s="46"/>
      <c r="EHO218" s="46"/>
      <c r="EHP218" s="46"/>
      <c r="EHQ218" s="46"/>
      <c r="EHR218" s="46"/>
      <c r="EHS218" s="46"/>
      <c r="EHT218" s="46"/>
      <c r="EHU218" s="46"/>
      <c r="EHV218" s="46"/>
      <c r="EHW218" s="46"/>
      <c r="EHX218" s="46"/>
      <c r="EHY218" s="46"/>
      <c r="EHZ218" s="46"/>
      <c r="EIA218" s="46"/>
      <c r="EIB218" s="46"/>
      <c r="EIC218" s="46"/>
      <c r="EID218" s="46"/>
      <c r="EIE218" s="46"/>
      <c r="EIF218" s="46"/>
      <c r="EIG218" s="46"/>
      <c r="EIH218" s="46"/>
      <c r="EII218" s="46"/>
      <c r="EIJ218" s="46"/>
      <c r="EIK218" s="46"/>
      <c r="EIL218" s="46"/>
      <c r="EIM218" s="46"/>
      <c r="EIN218" s="46"/>
      <c r="EIO218" s="46"/>
      <c r="EIP218" s="46"/>
      <c r="EIQ218" s="46"/>
      <c r="EIR218" s="46"/>
      <c r="EIS218" s="46"/>
      <c r="EIT218" s="46"/>
      <c r="EIU218" s="46"/>
      <c r="EIV218" s="46"/>
      <c r="EIW218" s="46"/>
      <c r="EIX218" s="46"/>
      <c r="EIY218" s="46"/>
      <c r="EIZ218" s="46"/>
      <c r="EJA218" s="46"/>
      <c r="EJB218" s="46"/>
      <c r="EJC218" s="46"/>
      <c r="EJD218" s="46"/>
      <c r="EJE218" s="46"/>
      <c r="EJF218" s="46"/>
      <c r="EJG218" s="46"/>
      <c r="EJH218" s="46"/>
      <c r="EJI218" s="46"/>
      <c r="EJJ218" s="46"/>
      <c r="EJK218" s="46"/>
      <c r="EJL218" s="46"/>
      <c r="EJM218" s="46"/>
      <c r="EJN218" s="46"/>
      <c r="EJO218" s="46"/>
      <c r="EJP218" s="46"/>
      <c r="EJQ218" s="46"/>
      <c r="EJR218" s="46"/>
      <c r="EJS218" s="46"/>
      <c r="EJT218" s="46"/>
      <c r="EJU218" s="46"/>
      <c r="EJV218" s="46"/>
      <c r="EJW218" s="46"/>
      <c r="EJX218" s="46"/>
      <c r="EJY218" s="46"/>
      <c r="EJZ218" s="46"/>
      <c r="EKA218" s="46"/>
      <c r="EKB218" s="46"/>
      <c r="EKC218" s="46"/>
      <c r="EKD218" s="46"/>
      <c r="EKE218" s="46"/>
      <c r="EKF218" s="46"/>
      <c r="EKG218" s="46"/>
      <c r="EKH218" s="46"/>
      <c r="EKI218" s="46"/>
      <c r="EKJ218" s="46"/>
      <c r="EKK218" s="46"/>
      <c r="EKL218" s="46"/>
      <c r="EKM218" s="46"/>
      <c r="EKN218" s="46"/>
      <c r="EKO218" s="46"/>
      <c r="EKP218" s="46"/>
      <c r="EKQ218" s="46"/>
      <c r="EKR218" s="46"/>
      <c r="EKS218" s="46"/>
      <c r="EKT218" s="46"/>
      <c r="EKU218" s="46"/>
      <c r="EKV218" s="46"/>
      <c r="EKW218" s="46"/>
      <c r="EKX218" s="46"/>
      <c r="EKY218" s="46"/>
      <c r="EKZ218" s="46"/>
      <c r="ELA218" s="46"/>
      <c r="ELB218" s="46"/>
      <c r="ELC218" s="46"/>
      <c r="ELD218" s="46"/>
      <c r="ELE218" s="46"/>
      <c r="ELF218" s="46"/>
      <c r="ELG218" s="46"/>
      <c r="ELH218" s="46"/>
      <c r="ELI218" s="46"/>
      <c r="ELJ218" s="46"/>
      <c r="ELK218" s="46"/>
      <c r="ELL218" s="46"/>
      <c r="ELM218" s="46"/>
      <c r="ELN218" s="46"/>
      <c r="ELO218" s="46"/>
      <c r="ELP218" s="46"/>
      <c r="ELQ218" s="46"/>
      <c r="ELR218" s="46"/>
      <c r="ELS218" s="46"/>
      <c r="ELT218" s="46"/>
      <c r="ELU218" s="46"/>
      <c r="ELV218" s="46"/>
      <c r="ELW218" s="46"/>
      <c r="ELX218" s="46"/>
      <c r="ELY218" s="46"/>
      <c r="ELZ218" s="46"/>
      <c r="EMA218" s="46"/>
      <c r="EMB218" s="46"/>
      <c r="EMC218" s="46"/>
      <c r="EMD218" s="46"/>
      <c r="EME218" s="46"/>
      <c r="EMF218" s="46"/>
      <c r="EMG218" s="46"/>
      <c r="EMH218" s="46"/>
      <c r="EMI218" s="46"/>
      <c r="EMJ218" s="46"/>
      <c r="EMK218" s="46"/>
      <c r="EML218" s="46"/>
      <c r="EMM218" s="46"/>
      <c r="EMN218" s="46"/>
      <c r="EMO218" s="46"/>
      <c r="EMP218" s="46"/>
      <c r="EMQ218" s="46"/>
      <c r="EMR218" s="46"/>
      <c r="EMS218" s="46"/>
      <c r="EMT218" s="46"/>
      <c r="EMU218" s="46"/>
      <c r="EMV218" s="46"/>
      <c r="EMW218" s="46"/>
      <c r="EMX218" s="46"/>
      <c r="EMY218" s="46"/>
      <c r="EMZ218" s="46"/>
      <c r="ENA218" s="46"/>
      <c r="ENB218" s="46"/>
      <c r="ENC218" s="46"/>
      <c r="END218" s="46"/>
      <c r="ENE218" s="46"/>
      <c r="ENF218" s="46"/>
      <c r="ENG218" s="46"/>
      <c r="ENH218" s="46"/>
      <c r="ENI218" s="46"/>
      <c r="ENJ218" s="46"/>
      <c r="ENK218" s="46"/>
      <c r="ENL218" s="46"/>
      <c r="ENM218" s="46"/>
      <c r="ENN218" s="46"/>
      <c r="ENO218" s="46"/>
      <c r="ENP218" s="46"/>
      <c r="ENQ218" s="46"/>
      <c r="ENR218" s="46"/>
      <c r="ENS218" s="46"/>
      <c r="ENT218" s="46"/>
      <c r="ENU218" s="46"/>
      <c r="ENV218" s="46"/>
      <c r="ENW218" s="46"/>
      <c r="ENX218" s="46"/>
      <c r="ENY218" s="46"/>
      <c r="ENZ218" s="46"/>
      <c r="EOA218" s="46"/>
      <c r="EOB218" s="46"/>
      <c r="EOC218" s="46"/>
      <c r="EOD218" s="46"/>
      <c r="EOE218" s="46"/>
      <c r="EOF218" s="46"/>
      <c r="EOG218" s="46"/>
      <c r="EOH218" s="46"/>
      <c r="EOI218" s="46"/>
      <c r="EOJ218" s="46"/>
      <c r="EOK218" s="46"/>
      <c r="EOL218" s="46"/>
      <c r="EOM218" s="46"/>
      <c r="EON218" s="46"/>
      <c r="EOO218" s="46"/>
      <c r="EOP218" s="46"/>
      <c r="EOQ218" s="46"/>
      <c r="EOR218" s="46"/>
      <c r="EOS218" s="46"/>
      <c r="EOT218" s="46"/>
      <c r="EOU218" s="46"/>
      <c r="EOV218" s="46"/>
      <c r="EOW218" s="46"/>
      <c r="EOX218" s="46"/>
      <c r="EOY218" s="46"/>
      <c r="EOZ218" s="46"/>
      <c r="EPA218" s="46"/>
      <c r="EPB218" s="46"/>
      <c r="EPC218" s="46"/>
      <c r="EPD218" s="46"/>
      <c r="EPE218" s="46"/>
      <c r="EPF218" s="46"/>
      <c r="EPG218" s="46"/>
      <c r="EPH218" s="46"/>
      <c r="EPI218" s="46"/>
      <c r="EPJ218" s="46"/>
      <c r="EPK218" s="46"/>
      <c r="EPL218" s="46"/>
      <c r="EPM218" s="46"/>
      <c r="EPN218" s="46"/>
      <c r="EPO218" s="46"/>
      <c r="EPP218" s="46"/>
      <c r="EPQ218" s="46"/>
      <c r="EPR218" s="46"/>
      <c r="EPS218" s="46"/>
      <c r="EPT218" s="46"/>
      <c r="EPU218" s="46"/>
      <c r="EPV218" s="46"/>
      <c r="EPW218" s="46"/>
      <c r="EPX218" s="46"/>
      <c r="EPY218" s="46"/>
      <c r="EPZ218" s="46"/>
      <c r="EQA218" s="46"/>
      <c r="EQB218" s="46"/>
      <c r="EQC218" s="46"/>
      <c r="EQD218" s="46"/>
      <c r="EQE218" s="46"/>
      <c r="EQF218" s="46"/>
      <c r="EQG218" s="46"/>
      <c r="EQH218" s="46"/>
      <c r="EQI218" s="46"/>
      <c r="EQJ218" s="46"/>
      <c r="EQK218" s="46"/>
      <c r="EQL218" s="46"/>
      <c r="EQM218" s="46"/>
      <c r="EQN218" s="46"/>
      <c r="EQO218" s="46"/>
      <c r="EQP218" s="46"/>
      <c r="EQQ218" s="46"/>
      <c r="EQR218" s="46"/>
      <c r="EQS218" s="46"/>
      <c r="EQT218" s="46"/>
      <c r="EQU218" s="46"/>
      <c r="EQV218" s="46"/>
      <c r="EQW218" s="46"/>
      <c r="EQX218" s="46"/>
      <c r="EQY218" s="46"/>
      <c r="EQZ218" s="46"/>
      <c r="ERA218" s="46"/>
      <c r="ERB218" s="46"/>
      <c r="ERC218" s="46"/>
      <c r="ERD218" s="46"/>
      <c r="ERE218" s="46"/>
      <c r="ERF218" s="46"/>
      <c r="ERG218" s="46"/>
      <c r="ERH218" s="46"/>
      <c r="ERI218" s="46"/>
      <c r="ERJ218" s="46"/>
      <c r="ERK218" s="46"/>
      <c r="ERL218" s="46"/>
      <c r="ERM218" s="46"/>
      <c r="ERN218" s="46"/>
      <c r="ERO218" s="46"/>
      <c r="ERP218" s="46"/>
      <c r="ERQ218" s="46"/>
      <c r="ERR218" s="46"/>
      <c r="ERS218" s="46"/>
      <c r="ERT218" s="46"/>
      <c r="ERU218" s="46"/>
      <c r="ERV218" s="46"/>
      <c r="ERW218" s="46"/>
      <c r="ERX218" s="46"/>
      <c r="ERY218" s="46"/>
      <c r="ERZ218" s="46"/>
      <c r="ESA218" s="46"/>
      <c r="ESB218" s="46"/>
      <c r="ESC218" s="46"/>
      <c r="ESD218" s="46"/>
      <c r="ESE218" s="46"/>
      <c r="ESF218" s="46"/>
      <c r="ESG218" s="46"/>
      <c r="ESH218" s="46"/>
      <c r="ESI218" s="46"/>
      <c r="ESJ218" s="46"/>
      <c r="ESK218" s="46"/>
      <c r="ESL218" s="46"/>
      <c r="ESM218" s="46"/>
      <c r="ESN218" s="46"/>
      <c r="ESO218" s="46"/>
      <c r="ESP218" s="46"/>
      <c r="ESQ218" s="46"/>
      <c r="ESR218" s="46"/>
      <c r="ESS218" s="46"/>
      <c r="EST218" s="46"/>
      <c r="ESU218" s="46"/>
      <c r="ESV218" s="46"/>
      <c r="ESW218" s="46"/>
      <c r="ESX218" s="46"/>
      <c r="ESY218" s="46"/>
      <c r="ESZ218" s="46"/>
      <c r="ETA218" s="46"/>
      <c r="ETB218" s="46"/>
      <c r="ETC218" s="46"/>
      <c r="ETD218" s="46"/>
      <c r="ETE218" s="46"/>
      <c r="ETF218" s="46"/>
      <c r="ETG218" s="46"/>
      <c r="ETH218" s="46"/>
      <c r="ETI218" s="46"/>
      <c r="ETJ218" s="46"/>
      <c r="ETK218" s="46"/>
      <c r="ETL218" s="46"/>
      <c r="ETM218" s="46"/>
      <c r="ETN218" s="46"/>
      <c r="ETO218" s="46"/>
      <c r="ETP218" s="46"/>
      <c r="ETQ218" s="46"/>
      <c r="ETR218" s="46"/>
      <c r="ETS218" s="46"/>
      <c r="ETT218" s="46"/>
      <c r="ETU218" s="46"/>
      <c r="ETV218" s="46"/>
      <c r="ETW218" s="46"/>
      <c r="ETX218" s="46"/>
      <c r="ETY218" s="46"/>
      <c r="ETZ218" s="46"/>
      <c r="EUA218" s="46"/>
      <c r="EUB218" s="46"/>
      <c r="EUC218" s="46"/>
      <c r="EUD218" s="46"/>
      <c r="EUE218" s="46"/>
      <c r="EUF218" s="46"/>
      <c r="EUG218" s="46"/>
      <c r="EUH218" s="46"/>
      <c r="EUI218" s="46"/>
      <c r="EUJ218" s="46"/>
      <c r="EUK218" s="46"/>
      <c r="EUL218" s="46"/>
      <c r="EUM218" s="46"/>
      <c r="EUN218" s="46"/>
      <c r="EUO218" s="46"/>
      <c r="EUP218" s="46"/>
      <c r="EUQ218" s="46"/>
      <c r="EUR218" s="46"/>
      <c r="EUS218" s="46"/>
      <c r="EUT218" s="46"/>
      <c r="EUU218" s="46"/>
      <c r="EUV218" s="46"/>
      <c r="EUW218" s="46"/>
      <c r="EUX218" s="46"/>
      <c r="EUY218" s="46"/>
      <c r="EUZ218" s="46"/>
      <c r="EVA218" s="46"/>
      <c r="EVB218" s="46"/>
      <c r="EVC218" s="46"/>
      <c r="EVD218" s="46"/>
      <c r="EVE218" s="46"/>
      <c r="EVF218" s="46"/>
      <c r="EVG218" s="46"/>
      <c r="EVH218" s="46"/>
      <c r="EVI218" s="46"/>
      <c r="EVJ218" s="46"/>
      <c r="EVK218" s="46"/>
      <c r="EVL218" s="46"/>
      <c r="EVM218" s="46"/>
      <c r="EVN218" s="46"/>
      <c r="EVO218" s="46"/>
      <c r="EVP218" s="46"/>
      <c r="EVQ218" s="46"/>
      <c r="EVR218" s="46"/>
      <c r="EVS218" s="46"/>
      <c r="EVT218" s="46"/>
      <c r="EVU218" s="46"/>
      <c r="EVV218" s="46"/>
      <c r="EVW218" s="46"/>
      <c r="EVX218" s="46"/>
      <c r="EVY218" s="46"/>
      <c r="EVZ218" s="46"/>
      <c r="EWA218" s="46"/>
      <c r="EWB218" s="46"/>
      <c r="EWC218" s="46"/>
      <c r="EWD218" s="46"/>
      <c r="EWE218" s="46"/>
      <c r="EWF218" s="46"/>
      <c r="EWG218" s="46"/>
      <c r="EWH218" s="46"/>
      <c r="EWI218" s="46"/>
      <c r="EWJ218" s="46"/>
      <c r="EWK218" s="46"/>
      <c r="EWL218" s="46"/>
      <c r="EWM218" s="46"/>
      <c r="EWN218" s="46"/>
      <c r="EWO218" s="46"/>
      <c r="EWP218" s="46"/>
      <c r="EWQ218" s="46"/>
      <c r="EWR218" s="46"/>
      <c r="EWS218" s="46"/>
      <c r="EWT218" s="46"/>
      <c r="EWU218" s="46"/>
      <c r="EWV218" s="46"/>
      <c r="EWW218" s="46"/>
      <c r="EWX218" s="46"/>
      <c r="EWY218" s="46"/>
      <c r="EWZ218" s="46"/>
      <c r="EXA218" s="46"/>
      <c r="EXB218" s="46"/>
      <c r="EXC218" s="46"/>
      <c r="EXD218" s="46"/>
      <c r="EXE218" s="46"/>
      <c r="EXF218" s="46"/>
      <c r="EXG218" s="46"/>
      <c r="EXH218" s="46"/>
      <c r="EXI218" s="46"/>
      <c r="EXJ218" s="46"/>
      <c r="EXK218" s="46"/>
      <c r="EXL218" s="46"/>
      <c r="EXM218" s="46"/>
      <c r="EXN218" s="46"/>
      <c r="EXO218" s="46"/>
      <c r="EXP218" s="46"/>
      <c r="EXQ218" s="46"/>
      <c r="EXR218" s="46"/>
      <c r="EXS218" s="46"/>
      <c r="EXT218" s="46"/>
      <c r="EXU218" s="46"/>
      <c r="EXV218" s="46"/>
      <c r="EXW218" s="46"/>
      <c r="EXX218" s="46"/>
      <c r="EXY218" s="46"/>
      <c r="EXZ218" s="46"/>
      <c r="EYA218" s="46"/>
      <c r="EYB218" s="46"/>
      <c r="EYC218" s="46"/>
      <c r="EYD218" s="46"/>
      <c r="EYE218" s="46"/>
      <c r="EYF218" s="46"/>
      <c r="EYG218" s="46"/>
      <c r="EYH218" s="46"/>
      <c r="EYI218" s="46"/>
      <c r="EYJ218" s="46"/>
      <c r="EYK218" s="46"/>
      <c r="EYL218" s="46"/>
      <c r="EYM218" s="46"/>
      <c r="EYN218" s="46"/>
      <c r="EYO218" s="46"/>
      <c r="EYP218" s="46"/>
      <c r="EYQ218" s="46"/>
      <c r="EYR218" s="46"/>
      <c r="EYS218" s="46"/>
      <c r="EYT218" s="46"/>
      <c r="EYU218" s="46"/>
      <c r="EYV218" s="46"/>
      <c r="EYW218" s="46"/>
      <c r="EYX218" s="46"/>
      <c r="EYY218" s="46"/>
      <c r="EYZ218" s="46"/>
      <c r="EZA218" s="46"/>
      <c r="EZB218" s="46"/>
      <c r="EZC218" s="46"/>
      <c r="EZD218" s="46"/>
      <c r="EZE218" s="46"/>
      <c r="EZF218" s="46"/>
      <c r="EZG218" s="46"/>
      <c r="EZH218" s="46"/>
      <c r="EZI218" s="46"/>
      <c r="EZJ218" s="46"/>
      <c r="EZK218" s="46"/>
      <c r="EZL218" s="46"/>
      <c r="EZM218" s="46"/>
      <c r="EZN218" s="46"/>
      <c r="EZO218" s="46"/>
      <c r="EZP218" s="46"/>
      <c r="EZQ218" s="46"/>
      <c r="EZR218" s="46"/>
      <c r="EZS218" s="46"/>
      <c r="EZT218" s="46"/>
      <c r="EZU218" s="46"/>
      <c r="EZV218" s="46"/>
      <c r="EZW218" s="46"/>
      <c r="EZX218" s="46"/>
      <c r="EZY218" s="46"/>
      <c r="EZZ218" s="46"/>
      <c r="FAA218" s="46"/>
      <c r="FAB218" s="46"/>
      <c r="FAC218" s="46"/>
      <c r="FAD218" s="46"/>
      <c r="FAE218" s="46"/>
      <c r="FAF218" s="46"/>
      <c r="FAG218" s="46"/>
      <c r="FAH218" s="46"/>
      <c r="FAI218" s="46"/>
      <c r="FAJ218" s="46"/>
      <c r="FAK218" s="46"/>
      <c r="FAL218" s="46"/>
      <c r="FAM218" s="46"/>
      <c r="FAN218" s="46"/>
      <c r="FAO218" s="46"/>
      <c r="FAP218" s="46"/>
      <c r="FAQ218" s="46"/>
      <c r="FAR218" s="46"/>
      <c r="FAS218" s="46"/>
      <c r="FAT218" s="46"/>
      <c r="FAU218" s="46"/>
      <c r="FAV218" s="46"/>
      <c r="FAW218" s="46"/>
      <c r="FAX218" s="46"/>
      <c r="FAY218" s="46"/>
      <c r="FAZ218" s="46"/>
      <c r="FBA218" s="46"/>
      <c r="FBB218" s="46"/>
      <c r="FBC218" s="46"/>
      <c r="FBD218" s="46"/>
      <c r="FBE218" s="46"/>
      <c r="FBF218" s="46"/>
      <c r="FBG218" s="46"/>
      <c r="FBH218" s="46"/>
      <c r="FBI218" s="46"/>
      <c r="FBJ218" s="46"/>
      <c r="FBK218" s="46"/>
      <c r="FBL218" s="46"/>
      <c r="FBM218" s="46"/>
      <c r="FBN218" s="46"/>
      <c r="FBO218" s="46"/>
      <c r="FBP218" s="46"/>
      <c r="FBQ218" s="46"/>
      <c r="FBR218" s="46"/>
      <c r="FBS218" s="46"/>
      <c r="FBT218" s="46"/>
      <c r="FBU218" s="46"/>
      <c r="FBV218" s="46"/>
      <c r="FBW218" s="46"/>
      <c r="FBX218" s="46"/>
      <c r="FBY218" s="46"/>
      <c r="FBZ218" s="46"/>
      <c r="FCA218" s="46"/>
      <c r="FCB218" s="46"/>
      <c r="FCC218" s="46"/>
      <c r="FCD218" s="46"/>
      <c r="FCE218" s="46"/>
      <c r="FCF218" s="46"/>
      <c r="FCG218" s="46"/>
      <c r="FCH218" s="46"/>
      <c r="FCI218" s="46"/>
      <c r="FCJ218" s="46"/>
      <c r="FCK218" s="46"/>
      <c r="FCL218" s="46"/>
      <c r="FCM218" s="46"/>
      <c r="FCN218" s="46"/>
      <c r="FCO218" s="46"/>
      <c r="FCP218" s="46"/>
      <c r="FCQ218" s="46"/>
      <c r="FCR218" s="46"/>
      <c r="FCS218" s="46"/>
      <c r="FCT218" s="46"/>
      <c r="FCU218" s="46"/>
      <c r="FCV218" s="46"/>
      <c r="FCW218" s="46"/>
      <c r="FCX218" s="46"/>
      <c r="FCY218" s="46"/>
      <c r="FCZ218" s="46"/>
      <c r="FDA218" s="46"/>
      <c r="FDB218" s="46"/>
      <c r="FDC218" s="46"/>
      <c r="FDD218" s="46"/>
      <c r="FDE218" s="46"/>
      <c r="FDF218" s="46"/>
      <c r="FDG218" s="46"/>
      <c r="FDH218" s="46"/>
      <c r="FDI218" s="46"/>
      <c r="FDJ218" s="46"/>
      <c r="FDK218" s="46"/>
      <c r="FDL218" s="46"/>
      <c r="FDM218" s="46"/>
      <c r="FDN218" s="46"/>
      <c r="FDO218" s="46"/>
      <c r="FDP218" s="46"/>
      <c r="FDQ218" s="46"/>
      <c r="FDR218" s="46"/>
      <c r="FDS218" s="46"/>
      <c r="FDT218" s="46"/>
      <c r="FDU218" s="46"/>
      <c r="FDV218" s="46"/>
      <c r="FDW218" s="46"/>
      <c r="FDX218" s="46"/>
      <c r="FDY218" s="46"/>
      <c r="FDZ218" s="46"/>
      <c r="FEA218" s="46"/>
      <c r="FEB218" s="46"/>
      <c r="FEC218" s="46"/>
      <c r="FED218" s="46"/>
      <c r="FEE218" s="46"/>
      <c r="FEF218" s="46"/>
      <c r="FEG218" s="46"/>
      <c r="FEH218" s="46"/>
      <c r="FEI218" s="46"/>
      <c r="FEJ218" s="46"/>
      <c r="FEK218" s="46"/>
      <c r="FEL218" s="46"/>
      <c r="FEM218" s="46"/>
      <c r="FEN218" s="46"/>
      <c r="FEO218" s="46"/>
      <c r="FEP218" s="46"/>
      <c r="FEQ218" s="46"/>
      <c r="FER218" s="46"/>
      <c r="FES218" s="46"/>
      <c r="FET218" s="46"/>
      <c r="FEU218" s="46"/>
      <c r="FEV218" s="46"/>
      <c r="FEW218" s="46"/>
      <c r="FEX218" s="46"/>
      <c r="FEY218" s="46"/>
      <c r="FEZ218" s="46"/>
      <c r="FFA218" s="46"/>
      <c r="FFB218" s="46"/>
      <c r="FFC218" s="46"/>
      <c r="FFD218" s="46"/>
      <c r="FFE218" s="46"/>
      <c r="FFF218" s="46"/>
      <c r="FFG218" s="46"/>
      <c r="FFH218" s="46"/>
      <c r="FFI218" s="46"/>
      <c r="FFJ218" s="46"/>
      <c r="FFK218" s="46"/>
      <c r="FFL218" s="46"/>
      <c r="FFM218" s="46"/>
      <c r="FFN218" s="46"/>
      <c r="FFO218" s="46"/>
      <c r="FFP218" s="46"/>
      <c r="FFQ218" s="46"/>
      <c r="FFR218" s="46"/>
      <c r="FFS218" s="46"/>
      <c r="FFT218" s="46"/>
      <c r="FFU218" s="46"/>
      <c r="FFV218" s="46"/>
      <c r="FFW218" s="46"/>
      <c r="FFX218" s="46"/>
      <c r="FFY218" s="46"/>
      <c r="FFZ218" s="46"/>
      <c r="FGA218" s="46"/>
      <c r="FGB218" s="46"/>
      <c r="FGC218" s="46"/>
      <c r="FGD218" s="46"/>
      <c r="FGE218" s="46"/>
      <c r="FGF218" s="46"/>
      <c r="FGG218" s="46"/>
      <c r="FGH218" s="46"/>
      <c r="FGI218" s="46"/>
      <c r="FGJ218" s="46"/>
      <c r="FGK218" s="46"/>
      <c r="FGL218" s="46"/>
      <c r="FGM218" s="46"/>
      <c r="FGN218" s="46"/>
      <c r="FGO218" s="46"/>
      <c r="FGP218" s="46"/>
      <c r="FGQ218" s="46"/>
      <c r="FGR218" s="46"/>
      <c r="FGS218" s="46"/>
      <c r="FGT218" s="46"/>
      <c r="FGU218" s="46"/>
      <c r="FGV218" s="46"/>
      <c r="FGW218" s="46"/>
      <c r="FGX218" s="46"/>
      <c r="FGY218" s="46"/>
      <c r="FGZ218" s="46"/>
      <c r="FHA218" s="46"/>
      <c r="FHB218" s="46"/>
      <c r="FHC218" s="46"/>
      <c r="FHD218" s="46"/>
      <c r="FHE218" s="46"/>
      <c r="FHF218" s="46"/>
      <c r="FHG218" s="46"/>
      <c r="FHH218" s="46"/>
      <c r="FHI218" s="46"/>
      <c r="FHJ218" s="46"/>
      <c r="FHK218" s="46"/>
      <c r="FHL218" s="46"/>
      <c r="FHM218" s="46"/>
      <c r="FHN218" s="46"/>
      <c r="FHO218" s="46"/>
      <c r="FHP218" s="46"/>
      <c r="FHQ218" s="46"/>
      <c r="FHR218" s="46"/>
      <c r="FHS218" s="46"/>
      <c r="FHT218" s="46"/>
      <c r="FHU218" s="46"/>
      <c r="FHV218" s="46"/>
      <c r="FHW218" s="46"/>
      <c r="FHX218" s="46"/>
      <c r="FHY218" s="46"/>
      <c r="FHZ218" s="46"/>
      <c r="FIA218" s="46"/>
      <c r="FIB218" s="46"/>
      <c r="FIC218" s="46"/>
      <c r="FID218" s="46"/>
      <c r="FIE218" s="46"/>
      <c r="FIF218" s="46"/>
      <c r="FIG218" s="46"/>
      <c r="FIH218" s="46"/>
      <c r="FII218" s="46"/>
      <c r="FIJ218" s="46"/>
      <c r="FIK218" s="46"/>
      <c r="FIL218" s="46"/>
      <c r="FIM218" s="46"/>
      <c r="FIN218" s="46"/>
      <c r="FIO218" s="46"/>
      <c r="FIP218" s="46"/>
      <c r="FIQ218" s="46"/>
      <c r="FIR218" s="46"/>
      <c r="FIS218" s="46"/>
      <c r="FIT218" s="46"/>
      <c r="FIU218" s="46"/>
      <c r="FIV218" s="46"/>
      <c r="FIW218" s="46"/>
      <c r="FIX218" s="46"/>
      <c r="FIY218" s="46"/>
      <c r="FIZ218" s="46"/>
      <c r="FJA218" s="46"/>
      <c r="FJB218" s="46"/>
      <c r="FJC218" s="46"/>
      <c r="FJD218" s="46"/>
      <c r="FJE218" s="46"/>
      <c r="FJF218" s="46"/>
      <c r="FJG218" s="46"/>
      <c r="FJH218" s="46"/>
      <c r="FJI218" s="46"/>
      <c r="FJJ218" s="46"/>
      <c r="FJK218" s="46"/>
      <c r="FJL218" s="46"/>
      <c r="FJM218" s="46"/>
      <c r="FJN218" s="46"/>
      <c r="FJO218" s="46"/>
      <c r="FJP218" s="46"/>
      <c r="FJQ218" s="46"/>
      <c r="FJR218" s="46"/>
      <c r="FJS218" s="46"/>
      <c r="FJT218" s="46"/>
      <c r="FJU218" s="46"/>
      <c r="FJV218" s="46"/>
      <c r="FJW218" s="46"/>
      <c r="FJX218" s="46"/>
      <c r="FJY218" s="46"/>
      <c r="FJZ218" s="46"/>
      <c r="FKA218" s="46"/>
      <c r="FKB218" s="46"/>
      <c r="FKC218" s="46"/>
      <c r="FKD218" s="46"/>
      <c r="FKE218" s="46"/>
      <c r="FKF218" s="46"/>
      <c r="FKG218" s="46"/>
      <c r="FKH218" s="46"/>
      <c r="FKI218" s="46"/>
      <c r="FKJ218" s="46"/>
      <c r="FKK218" s="46"/>
      <c r="FKL218" s="46"/>
      <c r="FKM218" s="46"/>
      <c r="FKN218" s="46"/>
      <c r="FKO218" s="46"/>
      <c r="FKP218" s="46"/>
      <c r="FKQ218" s="46"/>
      <c r="FKR218" s="46"/>
      <c r="FKS218" s="46"/>
      <c r="FKT218" s="46"/>
      <c r="FKU218" s="46"/>
      <c r="FKV218" s="46"/>
      <c r="FKW218" s="46"/>
      <c r="FKX218" s="46"/>
      <c r="FKY218" s="46"/>
      <c r="FKZ218" s="46"/>
      <c r="FLA218" s="46"/>
      <c r="FLB218" s="46"/>
      <c r="FLC218" s="46"/>
      <c r="FLD218" s="46"/>
      <c r="FLE218" s="46"/>
      <c r="FLF218" s="46"/>
      <c r="FLG218" s="46"/>
      <c r="FLH218" s="46"/>
      <c r="FLI218" s="46"/>
      <c r="FLJ218" s="46"/>
      <c r="FLK218" s="46"/>
      <c r="FLL218" s="46"/>
      <c r="FLM218" s="46"/>
      <c r="FLN218" s="46"/>
      <c r="FLO218" s="46"/>
      <c r="FLP218" s="46"/>
      <c r="FLQ218" s="46"/>
      <c r="FLR218" s="46"/>
      <c r="FLS218" s="46"/>
      <c r="FLT218" s="46"/>
      <c r="FLU218" s="46"/>
      <c r="FLV218" s="46"/>
      <c r="FLW218" s="46"/>
      <c r="FLX218" s="46"/>
      <c r="FLY218" s="46"/>
      <c r="FLZ218" s="46"/>
      <c r="FMA218" s="46"/>
      <c r="FMB218" s="46"/>
      <c r="FMC218" s="46"/>
      <c r="FMD218" s="46"/>
      <c r="FME218" s="46"/>
      <c r="FMF218" s="46"/>
      <c r="FMG218" s="46"/>
      <c r="FMH218" s="46"/>
      <c r="FMI218" s="46"/>
      <c r="FMJ218" s="46"/>
      <c r="FMK218" s="46"/>
      <c r="FML218" s="46"/>
      <c r="FMM218" s="46"/>
      <c r="FMN218" s="46"/>
      <c r="FMO218" s="46"/>
      <c r="FMP218" s="46"/>
      <c r="FMQ218" s="46"/>
      <c r="FMR218" s="46"/>
      <c r="FMS218" s="46"/>
      <c r="FMT218" s="46"/>
      <c r="FMU218" s="46"/>
      <c r="FMV218" s="46"/>
      <c r="FMW218" s="46"/>
      <c r="FMX218" s="46"/>
      <c r="FMY218" s="46"/>
      <c r="FMZ218" s="46"/>
      <c r="FNA218" s="46"/>
      <c r="FNB218" s="46"/>
      <c r="FNC218" s="46"/>
      <c r="FND218" s="46"/>
      <c r="FNE218" s="46"/>
      <c r="FNF218" s="46"/>
      <c r="FNG218" s="46"/>
      <c r="FNH218" s="46"/>
      <c r="FNI218" s="46"/>
      <c r="FNJ218" s="46"/>
      <c r="FNK218" s="46"/>
      <c r="FNL218" s="46"/>
      <c r="FNM218" s="46"/>
      <c r="FNN218" s="46"/>
      <c r="FNO218" s="46"/>
      <c r="FNP218" s="46"/>
      <c r="FNQ218" s="46"/>
      <c r="FNR218" s="46"/>
      <c r="FNS218" s="46"/>
      <c r="FNT218" s="46"/>
      <c r="FNU218" s="46"/>
      <c r="FNV218" s="46"/>
      <c r="FNW218" s="46"/>
      <c r="FNX218" s="46"/>
      <c r="FNY218" s="46"/>
      <c r="FNZ218" s="46"/>
      <c r="FOA218" s="46"/>
      <c r="FOB218" s="46"/>
      <c r="FOC218" s="46"/>
      <c r="FOD218" s="46"/>
      <c r="FOE218" s="46"/>
      <c r="FOF218" s="46"/>
      <c r="FOG218" s="46"/>
      <c r="FOH218" s="46"/>
      <c r="FOI218" s="46"/>
      <c r="FOJ218" s="46"/>
      <c r="FOK218" s="46"/>
      <c r="FOL218" s="46"/>
      <c r="FOM218" s="46"/>
      <c r="FON218" s="46"/>
      <c r="FOO218" s="46"/>
      <c r="FOP218" s="46"/>
      <c r="FOQ218" s="46"/>
      <c r="FOR218" s="46"/>
      <c r="FOS218" s="46"/>
      <c r="FOT218" s="46"/>
      <c r="FOU218" s="46"/>
      <c r="FOV218" s="46"/>
      <c r="FOW218" s="46"/>
      <c r="FOX218" s="46"/>
      <c r="FOY218" s="46"/>
      <c r="FOZ218" s="46"/>
      <c r="FPA218" s="46"/>
      <c r="FPB218" s="46"/>
      <c r="FPC218" s="46"/>
      <c r="FPD218" s="46"/>
      <c r="FPE218" s="46"/>
      <c r="FPF218" s="46"/>
      <c r="FPG218" s="46"/>
      <c r="FPH218" s="46"/>
      <c r="FPI218" s="46"/>
      <c r="FPJ218" s="46"/>
      <c r="FPK218" s="46"/>
      <c r="FPL218" s="46"/>
      <c r="FPM218" s="46"/>
      <c r="FPN218" s="46"/>
      <c r="FPO218" s="46"/>
      <c r="FPP218" s="46"/>
      <c r="FPQ218" s="46"/>
      <c r="FPR218" s="46"/>
      <c r="FPS218" s="46"/>
      <c r="FPT218" s="46"/>
      <c r="FPU218" s="46"/>
      <c r="FPV218" s="46"/>
      <c r="FPW218" s="46"/>
      <c r="FPX218" s="46"/>
      <c r="FPY218" s="46"/>
      <c r="FPZ218" s="46"/>
      <c r="FQA218" s="46"/>
      <c r="FQB218" s="46"/>
      <c r="FQC218" s="46"/>
      <c r="FQD218" s="46"/>
      <c r="FQE218" s="46"/>
      <c r="FQF218" s="46"/>
      <c r="FQG218" s="46"/>
      <c r="FQH218" s="46"/>
      <c r="FQI218" s="46"/>
      <c r="FQJ218" s="46"/>
      <c r="FQK218" s="46"/>
      <c r="FQL218" s="46"/>
      <c r="FQM218" s="46"/>
      <c r="FQN218" s="46"/>
      <c r="FQO218" s="46"/>
      <c r="FQP218" s="46"/>
      <c r="FQQ218" s="46"/>
      <c r="FQR218" s="46"/>
      <c r="FQS218" s="46"/>
      <c r="FQT218" s="46"/>
      <c r="FQU218" s="46"/>
      <c r="FQV218" s="46"/>
      <c r="FQW218" s="46"/>
      <c r="FQX218" s="46"/>
      <c r="FQY218" s="46"/>
      <c r="FQZ218" s="46"/>
      <c r="FRA218" s="46"/>
      <c r="FRB218" s="46"/>
      <c r="FRC218" s="46"/>
      <c r="FRD218" s="46"/>
      <c r="FRE218" s="46"/>
      <c r="FRF218" s="46"/>
      <c r="FRG218" s="46"/>
      <c r="FRH218" s="46"/>
      <c r="FRI218" s="46"/>
      <c r="FRJ218" s="46"/>
      <c r="FRK218" s="46"/>
      <c r="FRL218" s="46"/>
      <c r="FRM218" s="46"/>
      <c r="FRN218" s="46"/>
      <c r="FRO218" s="46"/>
      <c r="FRP218" s="46"/>
      <c r="FRQ218" s="46"/>
      <c r="FRR218" s="46"/>
      <c r="FRS218" s="46"/>
      <c r="FRT218" s="46"/>
      <c r="FRU218" s="46"/>
      <c r="FRV218" s="46"/>
      <c r="FRW218" s="46"/>
      <c r="FRX218" s="46"/>
      <c r="FRY218" s="46"/>
      <c r="FRZ218" s="46"/>
      <c r="FSA218" s="46"/>
      <c r="FSB218" s="46"/>
      <c r="FSC218" s="46"/>
      <c r="FSD218" s="46"/>
      <c r="FSE218" s="46"/>
      <c r="FSF218" s="46"/>
      <c r="FSG218" s="46"/>
      <c r="FSH218" s="46"/>
      <c r="FSI218" s="46"/>
      <c r="FSJ218" s="46"/>
      <c r="FSK218" s="46"/>
      <c r="FSL218" s="46"/>
      <c r="FSM218" s="46"/>
      <c r="FSN218" s="46"/>
      <c r="FSO218" s="46"/>
      <c r="FSP218" s="46"/>
      <c r="FSQ218" s="46"/>
      <c r="FSR218" s="46"/>
      <c r="FSS218" s="46"/>
      <c r="FST218" s="46"/>
      <c r="FSU218" s="46"/>
      <c r="FSV218" s="46"/>
      <c r="FSW218" s="46"/>
      <c r="FSX218" s="46"/>
      <c r="FSY218" s="46"/>
      <c r="FSZ218" s="46"/>
      <c r="FTA218" s="46"/>
      <c r="FTB218" s="46"/>
      <c r="FTC218" s="46"/>
      <c r="FTD218" s="46"/>
      <c r="FTE218" s="46"/>
      <c r="FTF218" s="46"/>
      <c r="FTG218" s="46"/>
      <c r="FTH218" s="46"/>
      <c r="FTI218" s="46"/>
      <c r="FTJ218" s="46"/>
      <c r="FTK218" s="46"/>
      <c r="FTL218" s="46"/>
      <c r="FTM218" s="46"/>
      <c r="FTN218" s="46"/>
      <c r="FTO218" s="46"/>
      <c r="FTP218" s="46"/>
      <c r="FTQ218" s="46"/>
      <c r="FTR218" s="46"/>
      <c r="FTS218" s="46"/>
      <c r="FTT218" s="46"/>
      <c r="FTU218" s="46"/>
      <c r="FTV218" s="46"/>
      <c r="FTW218" s="46"/>
      <c r="FTX218" s="46"/>
      <c r="FTY218" s="46"/>
      <c r="FTZ218" s="46"/>
      <c r="FUA218" s="46"/>
      <c r="FUB218" s="46"/>
      <c r="FUC218" s="46"/>
      <c r="FUD218" s="46"/>
      <c r="FUE218" s="46"/>
      <c r="FUF218" s="46"/>
      <c r="FUG218" s="46"/>
      <c r="FUH218" s="46"/>
      <c r="FUI218" s="46"/>
      <c r="FUJ218" s="46"/>
      <c r="FUK218" s="46"/>
      <c r="FUL218" s="46"/>
      <c r="FUM218" s="46"/>
      <c r="FUN218" s="46"/>
      <c r="FUO218" s="46"/>
      <c r="FUP218" s="46"/>
      <c r="FUQ218" s="46"/>
      <c r="FUR218" s="46"/>
      <c r="FUS218" s="46"/>
      <c r="FUT218" s="46"/>
      <c r="FUU218" s="46"/>
      <c r="FUV218" s="46"/>
      <c r="FUW218" s="46"/>
      <c r="FUX218" s="46"/>
      <c r="FUY218" s="46"/>
      <c r="FUZ218" s="46"/>
      <c r="FVA218" s="46"/>
      <c r="FVB218" s="46"/>
      <c r="FVC218" s="46"/>
      <c r="FVD218" s="46"/>
      <c r="FVE218" s="46"/>
      <c r="FVF218" s="46"/>
      <c r="FVG218" s="46"/>
      <c r="FVH218" s="46"/>
      <c r="FVI218" s="46"/>
      <c r="FVJ218" s="46"/>
      <c r="FVK218" s="46"/>
      <c r="FVL218" s="46"/>
      <c r="FVM218" s="46"/>
      <c r="FVN218" s="46"/>
      <c r="FVO218" s="46"/>
      <c r="FVP218" s="46"/>
      <c r="FVQ218" s="46"/>
      <c r="FVR218" s="46"/>
      <c r="FVS218" s="46"/>
      <c r="FVT218" s="46"/>
      <c r="FVU218" s="46"/>
      <c r="FVV218" s="46"/>
      <c r="FVW218" s="46"/>
      <c r="FVX218" s="46"/>
      <c r="FVY218" s="46"/>
      <c r="FVZ218" s="46"/>
      <c r="FWA218" s="46"/>
      <c r="FWB218" s="46"/>
      <c r="FWC218" s="46"/>
      <c r="FWD218" s="46"/>
      <c r="FWE218" s="46"/>
      <c r="FWF218" s="46"/>
      <c r="FWG218" s="46"/>
      <c r="FWH218" s="46"/>
      <c r="FWI218" s="46"/>
      <c r="FWJ218" s="46"/>
      <c r="FWK218" s="46"/>
      <c r="FWL218" s="46"/>
      <c r="FWM218" s="46"/>
      <c r="FWN218" s="46"/>
      <c r="FWO218" s="46"/>
      <c r="FWP218" s="46"/>
      <c r="FWQ218" s="46"/>
      <c r="FWR218" s="46"/>
      <c r="FWS218" s="46"/>
      <c r="FWT218" s="46"/>
      <c r="FWU218" s="46"/>
      <c r="FWV218" s="46"/>
      <c r="FWW218" s="46"/>
      <c r="FWX218" s="46"/>
      <c r="FWY218" s="46"/>
      <c r="FWZ218" s="46"/>
      <c r="FXA218" s="46"/>
      <c r="FXB218" s="46"/>
      <c r="FXC218" s="46"/>
      <c r="FXD218" s="46"/>
      <c r="FXE218" s="46"/>
      <c r="FXF218" s="46"/>
      <c r="FXG218" s="46"/>
      <c r="FXH218" s="46"/>
      <c r="FXI218" s="46"/>
      <c r="FXJ218" s="46"/>
      <c r="FXK218" s="46"/>
      <c r="FXL218" s="46"/>
      <c r="FXM218" s="46"/>
      <c r="FXN218" s="46"/>
      <c r="FXO218" s="46"/>
      <c r="FXP218" s="46"/>
      <c r="FXQ218" s="46"/>
      <c r="FXR218" s="46"/>
      <c r="FXS218" s="46"/>
      <c r="FXT218" s="46"/>
      <c r="FXU218" s="46"/>
      <c r="FXV218" s="46"/>
      <c r="FXW218" s="46"/>
      <c r="FXX218" s="46"/>
      <c r="FXY218" s="46"/>
      <c r="FXZ218" s="46"/>
      <c r="FYA218" s="46"/>
      <c r="FYB218" s="46"/>
      <c r="FYC218" s="46"/>
      <c r="FYD218" s="46"/>
      <c r="FYE218" s="46"/>
      <c r="FYF218" s="46"/>
      <c r="FYG218" s="46"/>
      <c r="FYH218" s="46"/>
      <c r="FYI218" s="46"/>
      <c r="FYJ218" s="46"/>
      <c r="FYK218" s="46"/>
      <c r="FYL218" s="46"/>
      <c r="FYM218" s="46"/>
      <c r="FYN218" s="46"/>
      <c r="FYO218" s="46"/>
      <c r="FYP218" s="46"/>
      <c r="FYQ218" s="46"/>
      <c r="FYR218" s="46"/>
      <c r="FYS218" s="46"/>
      <c r="FYT218" s="46"/>
      <c r="FYU218" s="46"/>
      <c r="FYV218" s="46"/>
      <c r="FYW218" s="46"/>
      <c r="FYX218" s="46"/>
      <c r="FYY218" s="46"/>
      <c r="FYZ218" s="46"/>
      <c r="FZA218" s="46"/>
      <c r="FZB218" s="46"/>
      <c r="FZC218" s="46"/>
      <c r="FZD218" s="46"/>
      <c r="FZE218" s="46"/>
      <c r="FZF218" s="46"/>
      <c r="FZG218" s="46"/>
      <c r="FZH218" s="46"/>
      <c r="FZI218" s="46"/>
      <c r="FZJ218" s="46"/>
      <c r="FZK218" s="46"/>
      <c r="FZL218" s="46"/>
      <c r="FZM218" s="46"/>
      <c r="FZN218" s="46"/>
      <c r="FZO218" s="46"/>
      <c r="FZP218" s="46"/>
      <c r="FZQ218" s="46"/>
      <c r="FZR218" s="46"/>
      <c r="FZS218" s="46"/>
      <c r="FZT218" s="46"/>
      <c r="FZU218" s="46"/>
      <c r="FZV218" s="46"/>
      <c r="FZW218" s="46"/>
      <c r="FZX218" s="46"/>
      <c r="FZY218" s="46"/>
      <c r="FZZ218" s="46"/>
      <c r="GAA218" s="46"/>
      <c r="GAB218" s="46"/>
      <c r="GAC218" s="46"/>
      <c r="GAD218" s="46"/>
      <c r="GAE218" s="46"/>
      <c r="GAF218" s="46"/>
      <c r="GAG218" s="46"/>
      <c r="GAH218" s="46"/>
      <c r="GAI218" s="46"/>
      <c r="GAJ218" s="46"/>
      <c r="GAK218" s="46"/>
      <c r="GAL218" s="46"/>
      <c r="GAM218" s="46"/>
      <c r="GAN218" s="46"/>
      <c r="GAO218" s="46"/>
      <c r="GAP218" s="46"/>
      <c r="GAQ218" s="46"/>
      <c r="GAR218" s="46"/>
      <c r="GAS218" s="46"/>
      <c r="GAT218" s="46"/>
      <c r="GAU218" s="46"/>
      <c r="GAV218" s="46"/>
      <c r="GAW218" s="46"/>
      <c r="GAX218" s="46"/>
      <c r="GAY218" s="46"/>
      <c r="GAZ218" s="46"/>
      <c r="GBA218" s="46"/>
      <c r="GBB218" s="46"/>
      <c r="GBC218" s="46"/>
      <c r="GBD218" s="46"/>
      <c r="GBE218" s="46"/>
      <c r="GBF218" s="46"/>
      <c r="GBG218" s="46"/>
      <c r="GBH218" s="46"/>
      <c r="GBI218" s="46"/>
      <c r="GBJ218" s="46"/>
      <c r="GBK218" s="46"/>
      <c r="GBL218" s="46"/>
      <c r="GBM218" s="46"/>
      <c r="GBN218" s="46"/>
      <c r="GBO218" s="46"/>
      <c r="GBP218" s="46"/>
      <c r="GBQ218" s="46"/>
      <c r="GBR218" s="46"/>
      <c r="GBS218" s="46"/>
      <c r="GBT218" s="46"/>
      <c r="GBU218" s="46"/>
      <c r="GBV218" s="46"/>
      <c r="GBW218" s="46"/>
      <c r="GBX218" s="46"/>
      <c r="GBY218" s="46"/>
      <c r="GBZ218" s="46"/>
      <c r="GCA218" s="46"/>
      <c r="GCB218" s="46"/>
      <c r="GCC218" s="46"/>
      <c r="GCD218" s="46"/>
      <c r="GCE218" s="46"/>
      <c r="GCF218" s="46"/>
      <c r="GCG218" s="46"/>
      <c r="GCH218" s="46"/>
      <c r="GCI218" s="46"/>
      <c r="GCJ218" s="46"/>
      <c r="GCK218" s="46"/>
      <c r="GCL218" s="46"/>
      <c r="GCM218" s="46"/>
      <c r="GCN218" s="46"/>
      <c r="GCO218" s="46"/>
      <c r="GCP218" s="46"/>
      <c r="GCQ218" s="46"/>
      <c r="GCR218" s="46"/>
      <c r="GCS218" s="46"/>
      <c r="GCT218" s="46"/>
      <c r="GCU218" s="46"/>
      <c r="GCV218" s="46"/>
      <c r="GCW218" s="46"/>
      <c r="GCX218" s="46"/>
      <c r="GCY218" s="46"/>
      <c r="GCZ218" s="46"/>
      <c r="GDA218" s="46"/>
      <c r="GDB218" s="46"/>
      <c r="GDC218" s="46"/>
      <c r="GDD218" s="46"/>
      <c r="GDE218" s="46"/>
      <c r="GDF218" s="46"/>
      <c r="GDG218" s="46"/>
      <c r="GDH218" s="46"/>
      <c r="GDI218" s="46"/>
      <c r="GDJ218" s="46"/>
      <c r="GDK218" s="46"/>
      <c r="GDL218" s="46"/>
      <c r="GDM218" s="46"/>
      <c r="GDN218" s="46"/>
      <c r="GDO218" s="46"/>
      <c r="GDP218" s="46"/>
      <c r="GDQ218" s="46"/>
      <c r="GDR218" s="46"/>
      <c r="GDS218" s="46"/>
      <c r="GDT218" s="46"/>
      <c r="GDU218" s="46"/>
      <c r="GDV218" s="46"/>
      <c r="GDW218" s="46"/>
      <c r="GDX218" s="46"/>
      <c r="GDY218" s="46"/>
      <c r="GDZ218" s="46"/>
      <c r="GEA218" s="46"/>
      <c r="GEB218" s="46"/>
      <c r="GEC218" s="46"/>
      <c r="GED218" s="46"/>
      <c r="GEE218" s="46"/>
      <c r="GEF218" s="46"/>
      <c r="GEG218" s="46"/>
      <c r="GEH218" s="46"/>
      <c r="GEI218" s="46"/>
      <c r="GEJ218" s="46"/>
      <c r="GEK218" s="46"/>
      <c r="GEL218" s="46"/>
      <c r="GEM218" s="46"/>
      <c r="GEN218" s="46"/>
      <c r="GEO218" s="46"/>
      <c r="GEP218" s="46"/>
      <c r="GEQ218" s="46"/>
      <c r="GER218" s="46"/>
      <c r="GES218" s="46"/>
      <c r="GET218" s="46"/>
      <c r="GEU218" s="46"/>
      <c r="GEV218" s="46"/>
      <c r="GEW218" s="46"/>
      <c r="GEX218" s="46"/>
      <c r="GEY218" s="46"/>
      <c r="GEZ218" s="46"/>
      <c r="GFA218" s="46"/>
      <c r="GFB218" s="46"/>
      <c r="GFC218" s="46"/>
      <c r="GFD218" s="46"/>
      <c r="GFE218" s="46"/>
      <c r="GFF218" s="46"/>
      <c r="GFG218" s="46"/>
      <c r="GFH218" s="46"/>
      <c r="GFI218" s="46"/>
      <c r="GFJ218" s="46"/>
      <c r="GFK218" s="46"/>
      <c r="GFL218" s="46"/>
      <c r="GFM218" s="46"/>
      <c r="GFN218" s="46"/>
      <c r="GFO218" s="46"/>
      <c r="GFP218" s="46"/>
      <c r="GFQ218" s="46"/>
      <c r="GFR218" s="46"/>
      <c r="GFS218" s="46"/>
      <c r="GFT218" s="46"/>
      <c r="GFU218" s="46"/>
      <c r="GFV218" s="46"/>
      <c r="GFW218" s="46"/>
      <c r="GFX218" s="46"/>
      <c r="GFY218" s="46"/>
      <c r="GFZ218" s="46"/>
      <c r="GGA218" s="46"/>
      <c r="GGB218" s="46"/>
      <c r="GGC218" s="46"/>
      <c r="GGD218" s="46"/>
      <c r="GGE218" s="46"/>
      <c r="GGF218" s="46"/>
      <c r="GGG218" s="46"/>
      <c r="GGH218" s="46"/>
      <c r="GGI218" s="46"/>
      <c r="GGJ218" s="46"/>
      <c r="GGK218" s="46"/>
      <c r="GGL218" s="46"/>
      <c r="GGM218" s="46"/>
      <c r="GGN218" s="46"/>
      <c r="GGO218" s="46"/>
      <c r="GGP218" s="46"/>
      <c r="GGQ218" s="46"/>
      <c r="GGR218" s="46"/>
      <c r="GGS218" s="46"/>
      <c r="GGT218" s="46"/>
      <c r="GGU218" s="46"/>
      <c r="GGV218" s="46"/>
      <c r="GGW218" s="46"/>
      <c r="GGX218" s="46"/>
      <c r="GGY218" s="46"/>
      <c r="GGZ218" s="46"/>
      <c r="GHA218" s="46"/>
      <c r="GHB218" s="46"/>
      <c r="GHC218" s="46"/>
      <c r="GHD218" s="46"/>
      <c r="GHE218" s="46"/>
      <c r="GHF218" s="46"/>
      <c r="GHG218" s="46"/>
      <c r="GHH218" s="46"/>
      <c r="GHI218" s="46"/>
      <c r="GHJ218" s="46"/>
      <c r="GHK218" s="46"/>
      <c r="GHL218" s="46"/>
      <c r="GHM218" s="46"/>
      <c r="GHN218" s="46"/>
      <c r="GHO218" s="46"/>
      <c r="GHP218" s="46"/>
      <c r="GHQ218" s="46"/>
      <c r="GHR218" s="46"/>
      <c r="GHS218" s="46"/>
      <c r="GHT218" s="46"/>
      <c r="GHU218" s="46"/>
      <c r="GHV218" s="46"/>
      <c r="GHW218" s="46"/>
      <c r="GHX218" s="46"/>
      <c r="GHY218" s="46"/>
      <c r="GHZ218" s="46"/>
      <c r="GIA218" s="46"/>
      <c r="GIB218" s="46"/>
      <c r="GIC218" s="46"/>
      <c r="GID218" s="46"/>
      <c r="GIE218" s="46"/>
      <c r="GIF218" s="46"/>
      <c r="GIG218" s="46"/>
      <c r="GIH218" s="46"/>
      <c r="GII218" s="46"/>
      <c r="GIJ218" s="46"/>
      <c r="GIK218" s="46"/>
      <c r="GIL218" s="46"/>
      <c r="GIM218" s="46"/>
      <c r="GIN218" s="46"/>
      <c r="GIO218" s="46"/>
      <c r="GIP218" s="46"/>
      <c r="GIQ218" s="46"/>
      <c r="GIR218" s="46"/>
      <c r="GIS218" s="46"/>
      <c r="GIT218" s="46"/>
      <c r="GIU218" s="46"/>
      <c r="GIV218" s="46"/>
      <c r="GIW218" s="46"/>
      <c r="GIX218" s="46"/>
      <c r="GIY218" s="46"/>
      <c r="GIZ218" s="46"/>
      <c r="GJA218" s="46"/>
      <c r="GJB218" s="46"/>
      <c r="GJC218" s="46"/>
      <c r="GJD218" s="46"/>
      <c r="GJE218" s="46"/>
      <c r="GJF218" s="46"/>
      <c r="GJG218" s="46"/>
      <c r="GJH218" s="46"/>
      <c r="GJI218" s="46"/>
      <c r="GJJ218" s="46"/>
      <c r="GJK218" s="46"/>
      <c r="GJL218" s="46"/>
      <c r="GJM218" s="46"/>
      <c r="GJN218" s="46"/>
      <c r="GJO218" s="46"/>
      <c r="GJP218" s="46"/>
      <c r="GJQ218" s="46"/>
      <c r="GJR218" s="46"/>
      <c r="GJS218" s="46"/>
      <c r="GJT218" s="46"/>
      <c r="GJU218" s="46"/>
      <c r="GJV218" s="46"/>
      <c r="GJW218" s="46"/>
      <c r="GJX218" s="46"/>
      <c r="GJY218" s="46"/>
      <c r="GJZ218" s="46"/>
      <c r="GKA218" s="46"/>
      <c r="GKB218" s="46"/>
      <c r="GKC218" s="46"/>
      <c r="GKD218" s="46"/>
      <c r="GKE218" s="46"/>
      <c r="GKF218" s="46"/>
      <c r="GKG218" s="46"/>
      <c r="GKH218" s="46"/>
      <c r="GKI218" s="46"/>
      <c r="GKJ218" s="46"/>
      <c r="GKK218" s="46"/>
      <c r="GKL218" s="46"/>
      <c r="GKM218" s="46"/>
      <c r="GKN218" s="46"/>
      <c r="GKO218" s="46"/>
      <c r="GKP218" s="46"/>
      <c r="GKQ218" s="46"/>
      <c r="GKR218" s="46"/>
      <c r="GKS218" s="46"/>
      <c r="GKT218" s="46"/>
      <c r="GKU218" s="46"/>
      <c r="GKV218" s="46"/>
      <c r="GKW218" s="46"/>
      <c r="GKX218" s="46"/>
      <c r="GKY218" s="46"/>
      <c r="GKZ218" s="46"/>
      <c r="GLA218" s="46"/>
      <c r="GLB218" s="46"/>
      <c r="GLC218" s="46"/>
      <c r="GLD218" s="46"/>
      <c r="GLE218" s="46"/>
      <c r="GLF218" s="46"/>
      <c r="GLG218" s="46"/>
      <c r="GLH218" s="46"/>
      <c r="GLI218" s="46"/>
      <c r="GLJ218" s="46"/>
      <c r="GLK218" s="46"/>
      <c r="GLL218" s="46"/>
      <c r="GLM218" s="46"/>
      <c r="GLN218" s="46"/>
      <c r="GLO218" s="46"/>
      <c r="GLP218" s="46"/>
      <c r="GLQ218" s="46"/>
      <c r="GLR218" s="46"/>
      <c r="GLS218" s="46"/>
      <c r="GLT218" s="46"/>
      <c r="GLU218" s="46"/>
      <c r="GLV218" s="46"/>
      <c r="GLW218" s="46"/>
      <c r="GLX218" s="46"/>
      <c r="GLY218" s="46"/>
      <c r="GLZ218" s="46"/>
      <c r="GMA218" s="46"/>
      <c r="GMB218" s="46"/>
      <c r="GMC218" s="46"/>
      <c r="GMD218" s="46"/>
      <c r="GME218" s="46"/>
      <c r="GMF218" s="46"/>
      <c r="GMG218" s="46"/>
      <c r="GMH218" s="46"/>
      <c r="GMI218" s="46"/>
      <c r="GMJ218" s="46"/>
      <c r="GMK218" s="46"/>
      <c r="GML218" s="46"/>
      <c r="GMM218" s="46"/>
      <c r="GMN218" s="46"/>
      <c r="GMO218" s="46"/>
      <c r="GMP218" s="46"/>
      <c r="GMQ218" s="46"/>
      <c r="GMR218" s="46"/>
      <c r="GMS218" s="46"/>
      <c r="GMT218" s="46"/>
      <c r="GMU218" s="46"/>
      <c r="GMV218" s="46"/>
      <c r="GMW218" s="46"/>
      <c r="GMX218" s="46"/>
      <c r="GMY218" s="46"/>
      <c r="GMZ218" s="46"/>
      <c r="GNA218" s="46"/>
      <c r="GNB218" s="46"/>
      <c r="GNC218" s="46"/>
      <c r="GND218" s="46"/>
      <c r="GNE218" s="46"/>
      <c r="GNF218" s="46"/>
      <c r="GNG218" s="46"/>
      <c r="GNH218" s="46"/>
      <c r="GNI218" s="46"/>
      <c r="GNJ218" s="46"/>
      <c r="GNK218" s="46"/>
      <c r="GNL218" s="46"/>
      <c r="GNM218" s="46"/>
      <c r="GNN218" s="46"/>
      <c r="GNO218" s="46"/>
      <c r="GNP218" s="46"/>
      <c r="GNQ218" s="46"/>
      <c r="GNR218" s="46"/>
      <c r="GNS218" s="46"/>
      <c r="GNT218" s="46"/>
      <c r="GNU218" s="46"/>
      <c r="GNV218" s="46"/>
      <c r="GNW218" s="46"/>
      <c r="GNX218" s="46"/>
      <c r="GNY218" s="46"/>
      <c r="GNZ218" s="46"/>
      <c r="GOA218" s="46"/>
      <c r="GOB218" s="46"/>
      <c r="GOC218" s="46"/>
      <c r="GOD218" s="46"/>
      <c r="GOE218" s="46"/>
      <c r="GOF218" s="46"/>
      <c r="GOG218" s="46"/>
      <c r="GOH218" s="46"/>
      <c r="GOI218" s="46"/>
      <c r="GOJ218" s="46"/>
      <c r="GOK218" s="46"/>
      <c r="GOL218" s="46"/>
      <c r="GOM218" s="46"/>
      <c r="GON218" s="46"/>
      <c r="GOO218" s="46"/>
      <c r="GOP218" s="46"/>
      <c r="GOQ218" s="46"/>
      <c r="GOR218" s="46"/>
      <c r="GOS218" s="46"/>
      <c r="GOT218" s="46"/>
      <c r="GOU218" s="46"/>
      <c r="GOV218" s="46"/>
      <c r="GOW218" s="46"/>
      <c r="GOX218" s="46"/>
      <c r="GOY218" s="46"/>
      <c r="GOZ218" s="46"/>
      <c r="GPA218" s="46"/>
      <c r="GPB218" s="46"/>
      <c r="GPC218" s="46"/>
      <c r="GPD218" s="46"/>
      <c r="GPE218" s="46"/>
      <c r="GPF218" s="46"/>
      <c r="GPG218" s="46"/>
      <c r="GPH218" s="46"/>
      <c r="GPI218" s="46"/>
      <c r="GPJ218" s="46"/>
      <c r="GPK218" s="46"/>
      <c r="GPL218" s="46"/>
      <c r="GPM218" s="46"/>
      <c r="GPN218" s="46"/>
      <c r="GPO218" s="46"/>
      <c r="GPP218" s="46"/>
      <c r="GPQ218" s="46"/>
      <c r="GPR218" s="46"/>
      <c r="GPS218" s="46"/>
      <c r="GPT218" s="46"/>
      <c r="GPU218" s="46"/>
      <c r="GPV218" s="46"/>
      <c r="GPW218" s="46"/>
      <c r="GPX218" s="46"/>
      <c r="GPY218" s="46"/>
      <c r="GPZ218" s="46"/>
      <c r="GQA218" s="46"/>
      <c r="GQB218" s="46"/>
      <c r="GQC218" s="46"/>
      <c r="GQD218" s="46"/>
      <c r="GQE218" s="46"/>
      <c r="GQF218" s="46"/>
      <c r="GQG218" s="46"/>
      <c r="GQH218" s="46"/>
      <c r="GQI218" s="46"/>
      <c r="GQJ218" s="46"/>
      <c r="GQK218" s="46"/>
      <c r="GQL218" s="46"/>
      <c r="GQM218" s="46"/>
      <c r="GQN218" s="46"/>
      <c r="GQO218" s="46"/>
      <c r="GQP218" s="46"/>
      <c r="GQQ218" s="46"/>
      <c r="GQR218" s="46"/>
      <c r="GQS218" s="46"/>
      <c r="GQT218" s="46"/>
      <c r="GQU218" s="46"/>
      <c r="GQV218" s="46"/>
      <c r="GQW218" s="46"/>
      <c r="GQX218" s="46"/>
      <c r="GQY218" s="46"/>
      <c r="GQZ218" s="46"/>
      <c r="GRA218" s="46"/>
      <c r="GRB218" s="46"/>
      <c r="GRC218" s="46"/>
      <c r="GRD218" s="46"/>
      <c r="GRE218" s="46"/>
      <c r="GRF218" s="46"/>
      <c r="GRG218" s="46"/>
      <c r="GRH218" s="46"/>
      <c r="GRI218" s="46"/>
      <c r="GRJ218" s="46"/>
      <c r="GRK218" s="46"/>
      <c r="GRL218" s="46"/>
      <c r="GRM218" s="46"/>
      <c r="GRN218" s="46"/>
      <c r="GRO218" s="46"/>
      <c r="GRP218" s="46"/>
      <c r="GRQ218" s="46"/>
      <c r="GRR218" s="46"/>
      <c r="GRS218" s="46"/>
      <c r="GRT218" s="46"/>
      <c r="GRU218" s="46"/>
      <c r="GRV218" s="46"/>
      <c r="GRW218" s="46"/>
      <c r="GRX218" s="46"/>
      <c r="GRY218" s="46"/>
      <c r="GRZ218" s="46"/>
      <c r="GSA218" s="46"/>
      <c r="GSB218" s="46"/>
      <c r="GSC218" s="46"/>
      <c r="GSD218" s="46"/>
      <c r="GSE218" s="46"/>
      <c r="GSF218" s="46"/>
      <c r="GSG218" s="46"/>
      <c r="GSH218" s="46"/>
      <c r="GSI218" s="46"/>
      <c r="GSJ218" s="46"/>
      <c r="GSK218" s="46"/>
      <c r="GSL218" s="46"/>
      <c r="GSM218" s="46"/>
      <c r="GSN218" s="46"/>
      <c r="GSO218" s="46"/>
      <c r="GSP218" s="46"/>
      <c r="GSQ218" s="46"/>
      <c r="GSR218" s="46"/>
      <c r="GSS218" s="46"/>
      <c r="GST218" s="46"/>
      <c r="GSU218" s="46"/>
      <c r="GSV218" s="46"/>
      <c r="GSW218" s="46"/>
      <c r="GSX218" s="46"/>
      <c r="GSY218" s="46"/>
      <c r="GSZ218" s="46"/>
      <c r="GTA218" s="46"/>
      <c r="GTB218" s="46"/>
      <c r="GTC218" s="46"/>
      <c r="GTD218" s="46"/>
      <c r="GTE218" s="46"/>
      <c r="GTF218" s="46"/>
      <c r="GTG218" s="46"/>
      <c r="GTH218" s="46"/>
      <c r="GTI218" s="46"/>
      <c r="GTJ218" s="46"/>
      <c r="GTK218" s="46"/>
      <c r="GTL218" s="46"/>
      <c r="GTM218" s="46"/>
      <c r="GTN218" s="46"/>
      <c r="GTO218" s="46"/>
      <c r="GTP218" s="46"/>
      <c r="GTQ218" s="46"/>
      <c r="GTR218" s="46"/>
      <c r="GTS218" s="46"/>
      <c r="GTT218" s="46"/>
      <c r="GTU218" s="46"/>
      <c r="GTV218" s="46"/>
      <c r="GTW218" s="46"/>
      <c r="GTX218" s="46"/>
      <c r="GTY218" s="46"/>
      <c r="GTZ218" s="46"/>
      <c r="GUA218" s="46"/>
      <c r="GUB218" s="46"/>
      <c r="GUC218" s="46"/>
      <c r="GUD218" s="46"/>
      <c r="GUE218" s="46"/>
      <c r="GUF218" s="46"/>
      <c r="GUG218" s="46"/>
      <c r="GUH218" s="46"/>
      <c r="GUI218" s="46"/>
      <c r="GUJ218" s="46"/>
      <c r="GUK218" s="46"/>
      <c r="GUL218" s="46"/>
      <c r="GUM218" s="46"/>
      <c r="GUN218" s="46"/>
      <c r="GUO218" s="46"/>
      <c r="GUP218" s="46"/>
      <c r="GUQ218" s="46"/>
      <c r="GUR218" s="46"/>
      <c r="GUS218" s="46"/>
      <c r="GUT218" s="46"/>
      <c r="GUU218" s="46"/>
      <c r="GUV218" s="46"/>
      <c r="GUW218" s="46"/>
      <c r="GUX218" s="46"/>
      <c r="GUY218" s="46"/>
      <c r="GUZ218" s="46"/>
      <c r="GVA218" s="46"/>
      <c r="GVB218" s="46"/>
      <c r="GVC218" s="46"/>
      <c r="GVD218" s="46"/>
      <c r="GVE218" s="46"/>
      <c r="GVF218" s="46"/>
      <c r="GVG218" s="46"/>
      <c r="GVH218" s="46"/>
      <c r="GVI218" s="46"/>
      <c r="GVJ218" s="46"/>
      <c r="GVK218" s="46"/>
      <c r="GVL218" s="46"/>
      <c r="GVM218" s="46"/>
      <c r="GVN218" s="46"/>
      <c r="GVO218" s="46"/>
      <c r="GVP218" s="46"/>
      <c r="GVQ218" s="46"/>
      <c r="GVR218" s="46"/>
      <c r="GVS218" s="46"/>
      <c r="GVT218" s="46"/>
      <c r="GVU218" s="46"/>
      <c r="GVV218" s="46"/>
      <c r="GVW218" s="46"/>
      <c r="GVX218" s="46"/>
      <c r="GVY218" s="46"/>
      <c r="GVZ218" s="46"/>
      <c r="GWA218" s="46"/>
      <c r="GWB218" s="46"/>
      <c r="GWC218" s="46"/>
      <c r="GWD218" s="46"/>
      <c r="GWE218" s="46"/>
      <c r="GWF218" s="46"/>
      <c r="GWG218" s="46"/>
      <c r="GWH218" s="46"/>
      <c r="GWI218" s="46"/>
      <c r="GWJ218" s="46"/>
      <c r="GWK218" s="46"/>
      <c r="GWL218" s="46"/>
      <c r="GWM218" s="46"/>
      <c r="GWN218" s="46"/>
      <c r="GWO218" s="46"/>
      <c r="GWP218" s="46"/>
      <c r="GWQ218" s="46"/>
      <c r="GWR218" s="46"/>
      <c r="GWS218" s="46"/>
      <c r="GWT218" s="46"/>
      <c r="GWU218" s="46"/>
      <c r="GWV218" s="46"/>
      <c r="GWW218" s="46"/>
      <c r="GWX218" s="46"/>
      <c r="GWY218" s="46"/>
      <c r="GWZ218" s="46"/>
      <c r="GXA218" s="46"/>
      <c r="GXB218" s="46"/>
      <c r="GXC218" s="46"/>
      <c r="GXD218" s="46"/>
      <c r="GXE218" s="46"/>
      <c r="GXF218" s="46"/>
      <c r="GXG218" s="46"/>
      <c r="GXH218" s="46"/>
      <c r="GXI218" s="46"/>
      <c r="GXJ218" s="46"/>
      <c r="GXK218" s="46"/>
      <c r="GXL218" s="46"/>
      <c r="GXM218" s="46"/>
      <c r="GXN218" s="46"/>
      <c r="GXO218" s="46"/>
      <c r="GXP218" s="46"/>
      <c r="GXQ218" s="46"/>
      <c r="GXR218" s="46"/>
      <c r="GXS218" s="46"/>
      <c r="GXT218" s="46"/>
      <c r="GXU218" s="46"/>
      <c r="GXV218" s="46"/>
      <c r="GXW218" s="46"/>
      <c r="GXX218" s="46"/>
      <c r="GXY218" s="46"/>
      <c r="GXZ218" s="46"/>
      <c r="GYA218" s="46"/>
      <c r="GYB218" s="46"/>
      <c r="GYC218" s="46"/>
      <c r="GYD218" s="46"/>
      <c r="GYE218" s="46"/>
      <c r="GYF218" s="46"/>
      <c r="GYG218" s="46"/>
      <c r="GYH218" s="46"/>
      <c r="GYI218" s="46"/>
      <c r="GYJ218" s="46"/>
      <c r="GYK218" s="46"/>
      <c r="GYL218" s="46"/>
      <c r="GYM218" s="46"/>
      <c r="GYN218" s="46"/>
      <c r="GYO218" s="46"/>
      <c r="GYP218" s="46"/>
      <c r="GYQ218" s="46"/>
      <c r="GYR218" s="46"/>
      <c r="GYS218" s="46"/>
      <c r="GYT218" s="46"/>
      <c r="GYU218" s="46"/>
      <c r="GYV218" s="46"/>
      <c r="GYW218" s="46"/>
      <c r="GYX218" s="46"/>
      <c r="GYY218" s="46"/>
      <c r="GYZ218" s="46"/>
      <c r="GZA218" s="46"/>
      <c r="GZB218" s="46"/>
      <c r="GZC218" s="46"/>
      <c r="GZD218" s="46"/>
      <c r="GZE218" s="46"/>
      <c r="GZF218" s="46"/>
      <c r="GZG218" s="46"/>
      <c r="GZH218" s="46"/>
      <c r="GZI218" s="46"/>
      <c r="GZJ218" s="46"/>
      <c r="GZK218" s="46"/>
      <c r="GZL218" s="46"/>
      <c r="GZM218" s="46"/>
      <c r="GZN218" s="46"/>
      <c r="GZO218" s="46"/>
      <c r="GZP218" s="46"/>
      <c r="GZQ218" s="46"/>
      <c r="GZR218" s="46"/>
      <c r="GZS218" s="46"/>
      <c r="GZT218" s="46"/>
      <c r="GZU218" s="46"/>
      <c r="GZV218" s="46"/>
      <c r="GZW218" s="46"/>
      <c r="GZX218" s="46"/>
      <c r="GZY218" s="46"/>
      <c r="GZZ218" s="46"/>
      <c r="HAA218" s="46"/>
      <c r="HAB218" s="46"/>
      <c r="HAC218" s="46"/>
      <c r="HAD218" s="46"/>
      <c r="HAE218" s="46"/>
      <c r="HAF218" s="46"/>
      <c r="HAG218" s="46"/>
      <c r="HAH218" s="46"/>
      <c r="HAI218" s="46"/>
      <c r="HAJ218" s="46"/>
      <c r="HAK218" s="46"/>
      <c r="HAL218" s="46"/>
      <c r="HAM218" s="46"/>
      <c r="HAN218" s="46"/>
      <c r="HAO218" s="46"/>
      <c r="HAP218" s="46"/>
      <c r="HAQ218" s="46"/>
      <c r="HAR218" s="46"/>
      <c r="HAS218" s="46"/>
      <c r="HAT218" s="46"/>
      <c r="HAU218" s="46"/>
      <c r="HAV218" s="46"/>
      <c r="HAW218" s="46"/>
      <c r="HAX218" s="46"/>
      <c r="HAY218" s="46"/>
      <c r="HAZ218" s="46"/>
      <c r="HBA218" s="46"/>
      <c r="HBB218" s="46"/>
      <c r="HBC218" s="46"/>
      <c r="HBD218" s="46"/>
      <c r="HBE218" s="46"/>
      <c r="HBF218" s="46"/>
      <c r="HBG218" s="46"/>
      <c r="HBH218" s="46"/>
      <c r="HBI218" s="46"/>
      <c r="HBJ218" s="46"/>
      <c r="HBK218" s="46"/>
      <c r="HBL218" s="46"/>
      <c r="HBM218" s="46"/>
      <c r="HBN218" s="46"/>
      <c r="HBO218" s="46"/>
      <c r="HBP218" s="46"/>
      <c r="HBQ218" s="46"/>
      <c r="HBR218" s="46"/>
      <c r="HBS218" s="46"/>
      <c r="HBT218" s="46"/>
      <c r="HBU218" s="46"/>
      <c r="HBV218" s="46"/>
      <c r="HBW218" s="46"/>
      <c r="HBX218" s="46"/>
      <c r="HBY218" s="46"/>
      <c r="HBZ218" s="46"/>
      <c r="HCA218" s="46"/>
      <c r="HCB218" s="46"/>
      <c r="HCC218" s="46"/>
      <c r="HCD218" s="46"/>
      <c r="HCE218" s="46"/>
      <c r="HCF218" s="46"/>
      <c r="HCG218" s="46"/>
      <c r="HCH218" s="46"/>
      <c r="HCI218" s="46"/>
      <c r="HCJ218" s="46"/>
      <c r="HCK218" s="46"/>
      <c r="HCL218" s="46"/>
      <c r="HCM218" s="46"/>
      <c r="HCN218" s="46"/>
      <c r="HCO218" s="46"/>
      <c r="HCP218" s="46"/>
      <c r="HCQ218" s="46"/>
      <c r="HCR218" s="46"/>
      <c r="HCS218" s="46"/>
      <c r="HCT218" s="46"/>
      <c r="HCU218" s="46"/>
      <c r="HCV218" s="46"/>
      <c r="HCW218" s="46"/>
      <c r="HCX218" s="46"/>
      <c r="HCY218" s="46"/>
      <c r="HCZ218" s="46"/>
      <c r="HDA218" s="46"/>
      <c r="HDB218" s="46"/>
      <c r="HDC218" s="46"/>
      <c r="HDD218" s="46"/>
      <c r="HDE218" s="46"/>
      <c r="HDF218" s="46"/>
      <c r="HDG218" s="46"/>
      <c r="HDH218" s="46"/>
      <c r="HDI218" s="46"/>
      <c r="HDJ218" s="46"/>
      <c r="HDK218" s="46"/>
      <c r="HDL218" s="46"/>
      <c r="HDM218" s="46"/>
      <c r="HDN218" s="46"/>
      <c r="HDO218" s="46"/>
      <c r="HDP218" s="46"/>
      <c r="HDQ218" s="46"/>
      <c r="HDR218" s="46"/>
      <c r="HDS218" s="46"/>
      <c r="HDT218" s="46"/>
      <c r="HDU218" s="46"/>
      <c r="HDV218" s="46"/>
      <c r="HDW218" s="46"/>
      <c r="HDX218" s="46"/>
      <c r="HDY218" s="46"/>
      <c r="HDZ218" s="46"/>
      <c r="HEA218" s="46"/>
      <c r="HEB218" s="46"/>
      <c r="HEC218" s="46"/>
      <c r="HED218" s="46"/>
      <c r="HEE218" s="46"/>
      <c r="HEF218" s="46"/>
      <c r="HEG218" s="46"/>
      <c r="HEH218" s="46"/>
      <c r="HEI218" s="46"/>
      <c r="HEJ218" s="46"/>
      <c r="HEK218" s="46"/>
      <c r="HEL218" s="46"/>
      <c r="HEM218" s="46"/>
      <c r="HEN218" s="46"/>
      <c r="HEO218" s="46"/>
      <c r="HEP218" s="46"/>
      <c r="HEQ218" s="46"/>
      <c r="HER218" s="46"/>
      <c r="HES218" s="46"/>
      <c r="HET218" s="46"/>
      <c r="HEU218" s="46"/>
      <c r="HEV218" s="46"/>
      <c r="HEW218" s="46"/>
      <c r="HEX218" s="46"/>
      <c r="HEY218" s="46"/>
      <c r="HEZ218" s="46"/>
      <c r="HFA218" s="46"/>
      <c r="HFB218" s="46"/>
      <c r="HFC218" s="46"/>
      <c r="HFD218" s="46"/>
      <c r="HFE218" s="46"/>
      <c r="HFF218" s="46"/>
      <c r="HFG218" s="46"/>
      <c r="HFH218" s="46"/>
      <c r="HFI218" s="46"/>
      <c r="HFJ218" s="46"/>
      <c r="HFK218" s="46"/>
      <c r="HFL218" s="46"/>
      <c r="HFM218" s="46"/>
      <c r="HFN218" s="46"/>
      <c r="HFO218" s="46"/>
      <c r="HFP218" s="46"/>
      <c r="HFQ218" s="46"/>
      <c r="HFR218" s="46"/>
      <c r="HFS218" s="46"/>
      <c r="HFT218" s="46"/>
      <c r="HFU218" s="46"/>
      <c r="HFV218" s="46"/>
      <c r="HFW218" s="46"/>
      <c r="HFX218" s="46"/>
      <c r="HFY218" s="46"/>
      <c r="HFZ218" s="46"/>
      <c r="HGA218" s="46"/>
      <c r="HGB218" s="46"/>
      <c r="HGC218" s="46"/>
      <c r="HGD218" s="46"/>
      <c r="HGE218" s="46"/>
      <c r="HGF218" s="46"/>
      <c r="HGG218" s="46"/>
      <c r="HGH218" s="46"/>
      <c r="HGI218" s="46"/>
      <c r="HGJ218" s="46"/>
      <c r="HGK218" s="46"/>
      <c r="HGL218" s="46"/>
      <c r="HGM218" s="46"/>
      <c r="HGN218" s="46"/>
      <c r="HGO218" s="46"/>
      <c r="HGP218" s="46"/>
      <c r="HGQ218" s="46"/>
      <c r="HGR218" s="46"/>
      <c r="HGS218" s="46"/>
      <c r="HGT218" s="46"/>
      <c r="HGU218" s="46"/>
      <c r="HGV218" s="46"/>
      <c r="HGW218" s="46"/>
      <c r="HGX218" s="46"/>
      <c r="HGY218" s="46"/>
      <c r="HGZ218" s="46"/>
      <c r="HHA218" s="46"/>
      <c r="HHB218" s="46"/>
      <c r="HHC218" s="46"/>
      <c r="HHD218" s="46"/>
      <c r="HHE218" s="46"/>
      <c r="HHF218" s="46"/>
      <c r="HHG218" s="46"/>
      <c r="HHH218" s="46"/>
      <c r="HHI218" s="46"/>
      <c r="HHJ218" s="46"/>
      <c r="HHK218" s="46"/>
      <c r="HHL218" s="46"/>
      <c r="HHM218" s="46"/>
      <c r="HHN218" s="46"/>
      <c r="HHO218" s="46"/>
      <c r="HHP218" s="46"/>
      <c r="HHQ218" s="46"/>
      <c r="HHR218" s="46"/>
      <c r="HHS218" s="46"/>
      <c r="HHT218" s="46"/>
      <c r="HHU218" s="46"/>
      <c r="HHV218" s="46"/>
      <c r="HHW218" s="46"/>
      <c r="HHX218" s="46"/>
      <c r="HHY218" s="46"/>
      <c r="HHZ218" s="46"/>
      <c r="HIA218" s="46"/>
      <c r="HIB218" s="46"/>
      <c r="HIC218" s="46"/>
      <c r="HID218" s="46"/>
      <c r="HIE218" s="46"/>
      <c r="HIF218" s="46"/>
      <c r="HIG218" s="46"/>
      <c r="HIH218" s="46"/>
      <c r="HII218" s="46"/>
      <c r="HIJ218" s="46"/>
      <c r="HIK218" s="46"/>
      <c r="HIL218" s="46"/>
      <c r="HIM218" s="46"/>
      <c r="HIN218" s="46"/>
      <c r="HIO218" s="46"/>
      <c r="HIP218" s="46"/>
      <c r="HIQ218" s="46"/>
      <c r="HIR218" s="46"/>
      <c r="HIS218" s="46"/>
      <c r="HIT218" s="46"/>
      <c r="HIU218" s="46"/>
      <c r="HIV218" s="46"/>
      <c r="HIW218" s="46"/>
      <c r="HIX218" s="46"/>
      <c r="HIY218" s="46"/>
      <c r="HIZ218" s="46"/>
      <c r="HJA218" s="46"/>
      <c r="HJB218" s="46"/>
      <c r="HJC218" s="46"/>
      <c r="HJD218" s="46"/>
      <c r="HJE218" s="46"/>
      <c r="HJF218" s="46"/>
      <c r="HJG218" s="46"/>
      <c r="HJH218" s="46"/>
      <c r="HJI218" s="46"/>
      <c r="HJJ218" s="46"/>
      <c r="HJK218" s="46"/>
      <c r="HJL218" s="46"/>
      <c r="HJM218" s="46"/>
      <c r="HJN218" s="46"/>
      <c r="HJO218" s="46"/>
      <c r="HJP218" s="46"/>
      <c r="HJQ218" s="46"/>
      <c r="HJR218" s="46"/>
      <c r="HJS218" s="46"/>
      <c r="HJT218" s="46"/>
      <c r="HJU218" s="46"/>
      <c r="HJV218" s="46"/>
      <c r="HJW218" s="46"/>
      <c r="HJX218" s="46"/>
      <c r="HJY218" s="46"/>
      <c r="HJZ218" s="46"/>
      <c r="HKA218" s="46"/>
      <c r="HKB218" s="46"/>
      <c r="HKC218" s="46"/>
      <c r="HKD218" s="46"/>
      <c r="HKE218" s="46"/>
      <c r="HKF218" s="46"/>
      <c r="HKG218" s="46"/>
      <c r="HKH218" s="46"/>
      <c r="HKI218" s="46"/>
      <c r="HKJ218" s="46"/>
      <c r="HKK218" s="46"/>
      <c r="HKL218" s="46"/>
      <c r="HKM218" s="46"/>
      <c r="HKN218" s="46"/>
      <c r="HKO218" s="46"/>
      <c r="HKP218" s="46"/>
      <c r="HKQ218" s="46"/>
      <c r="HKR218" s="46"/>
      <c r="HKS218" s="46"/>
      <c r="HKT218" s="46"/>
      <c r="HKU218" s="46"/>
      <c r="HKV218" s="46"/>
      <c r="HKW218" s="46"/>
      <c r="HKX218" s="46"/>
      <c r="HKY218" s="46"/>
      <c r="HKZ218" s="46"/>
      <c r="HLA218" s="46"/>
      <c r="HLB218" s="46"/>
      <c r="HLC218" s="46"/>
      <c r="HLD218" s="46"/>
      <c r="HLE218" s="46"/>
      <c r="HLF218" s="46"/>
      <c r="HLG218" s="46"/>
      <c r="HLH218" s="46"/>
      <c r="HLI218" s="46"/>
      <c r="HLJ218" s="46"/>
      <c r="HLK218" s="46"/>
      <c r="HLL218" s="46"/>
      <c r="HLM218" s="46"/>
      <c r="HLN218" s="46"/>
      <c r="HLO218" s="46"/>
      <c r="HLP218" s="46"/>
      <c r="HLQ218" s="46"/>
      <c r="HLR218" s="46"/>
      <c r="HLS218" s="46"/>
      <c r="HLT218" s="46"/>
      <c r="HLU218" s="46"/>
      <c r="HLV218" s="46"/>
      <c r="HLW218" s="46"/>
      <c r="HLX218" s="46"/>
      <c r="HLY218" s="46"/>
      <c r="HLZ218" s="46"/>
      <c r="HMA218" s="46"/>
      <c r="HMB218" s="46"/>
      <c r="HMC218" s="46"/>
      <c r="HMD218" s="46"/>
      <c r="HME218" s="46"/>
      <c r="HMF218" s="46"/>
      <c r="HMG218" s="46"/>
      <c r="HMH218" s="46"/>
      <c r="HMI218" s="46"/>
      <c r="HMJ218" s="46"/>
      <c r="HMK218" s="46"/>
      <c r="HML218" s="46"/>
      <c r="HMM218" s="46"/>
      <c r="HMN218" s="46"/>
      <c r="HMO218" s="46"/>
      <c r="HMP218" s="46"/>
      <c r="HMQ218" s="46"/>
      <c r="HMR218" s="46"/>
      <c r="HMS218" s="46"/>
      <c r="HMT218" s="46"/>
      <c r="HMU218" s="46"/>
      <c r="HMV218" s="46"/>
      <c r="HMW218" s="46"/>
      <c r="HMX218" s="46"/>
      <c r="HMY218" s="46"/>
      <c r="HMZ218" s="46"/>
      <c r="HNA218" s="46"/>
      <c r="HNB218" s="46"/>
      <c r="HNC218" s="46"/>
      <c r="HND218" s="46"/>
      <c r="HNE218" s="46"/>
      <c r="HNF218" s="46"/>
      <c r="HNG218" s="46"/>
      <c r="HNH218" s="46"/>
      <c r="HNI218" s="46"/>
      <c r="HNJ218" s="46"/>
      <c r="HNK218" s="46"/>
      <c r="HNL218" s="46"/>
      <c r="HNM218" s="46"/>
      <c r="HNN218" s="46"/>
      <c r="HNO218" s="46"/>
      <c r="HNP218" s="46"/>
      <c r="HNQ218" s="46"/>
      <c r="HNR218" s="46"/>
      <c r="HNS218" s="46"/>
      <c r="HNT218" s="46"/>
      <c r="HNU218" s="46"/>
      <c r="HNV218" s="46"/>
      <c r="HNW218" s="46"/>
      <c r="HNX218" s="46"/>
      <c r="HNY218" s="46"/>
      <c r="HNZ218" s="46"/>
      <c r="HOA218" s="46"/>
      <c r="HOB218" s="46"/>
      <c r="HOC218" s="46"/>
      <c r="HOD218" s="46"/>
      <c r="HOE218" s="46"/>
      <c r="HOF218" s="46"/>
      <c r="HOG218" s="46"/>
      <c r="HOH218" s="46"/>
      <c r="HOI218" s="46"/>
      <c r="HOJ218" s="46"/>
      <c r="HOK218" s="46"/>
      <c r="HOL218" s="46"/>
      <c r="HOM218" s="46"/>
      <c r="HON218" s="46"/>
      <c r="HOO218" s="46"/>
      <c r="HOP218" s="46"/>
      <c r="HOQ218" s="46"/>
      <c r="HOR218" s="46"/>
      <c r="HOS218" s="46"/>
      <c r="HOT218" s="46"/>
      <c r="HOU218" s="46"/>
      <c r="HOV218" s="46"/>
      <c r="HOW218" s="46"/>
      <c r="HOX218" s="46"/>
      <c r="HOY218" s="46"/>
      <c r="HOZ218" s="46"/>
      <c r="HPA218" s="46"/>
      <c r="HPB218" s="46"/>
      <c r="HPC218" s="46"/>
      <c r="HPD218" s="46"/>
      <c r="HPE218" s="46"/>
      <c r="HPF218" s="46"/>
      <c r="HPG218" s="46"/>
      <c r="HPH218" s="46"/>
      <c r="HPI218" s="46"/>
      <c r="HPJ218" s="46"/>
      <c r="HPK218" s="46"/>
      <c r="HPL218" s="46"/>
      <c r="HPM218" s="46"/>
      <c r="HPN218" s="46"/>
      <c r="HPO218" s="46"/>
      <c r="HPP218" s="46"/>
      <c r="HPQ218" s="46"/>
      <c r="HPR218" s="46"/>
      <c r="HPS218" s="46"/>
      <c r="HPT218" s="46"/>
      <c r="HPU218" s="46"/>
      <c r="HPV218" s="46"/>
      <c r="HPW218" s="46"/>
      <c r="HPX218" s="46"/>
      <c r="HPY218" s="46"/>
      <c r="HPZ218" s="46"/>
      <c r="HQA218" s="46"/>
      <c r="HQB218" s="46"/>
      <c r="HQC218" s="46"/>
      <c r="HQD218" s="46"/>
      <c r="HQE218" s="46"/>
      <c r="HQF218" s="46"/>
      <c r="HQG218" s="46"/>
      <c r="HQH218" s="46"/>
      <c r="HQI218" s="46"/>
      <c r="HQJ218" s="46"/>
      <c r="HQK218" s="46"/>
      <c r="HQL218" s="46"/>
      <c r="HQM218" s="46"/>
      <c r="HQN218" s="46"/>
      <c r="HQO218" s="46"/>
      <c r="HQP218" s="46"/>
      <c r="HQQ218" s="46"/>
      <c r="HQR218" s="46"/>
      <c r="HQS218" s="46"/>
      <c r="HQT218" s="46"/>
      <c r="HQU218" s="46"/>
      <c r="HQV218" s="46"/>
      <c r="HQW218" s="46"/>
      <c r="HQX218" s="46"/>
      <c r="HQY218" s="46"/>
      <c r="HQZ218" s="46"/>
      <c r="HRA218" s="46"/>
      <c r="HRB218" s="46"/>
      <c r="HRC218" s="46"/>
      <c r="HRD218" s="46"/>
      <c r="HRE218" s="46"/>
      <c r="HRF218" s="46"/>
      <c r="HRG218" s="46"/>
      <c r="HRH218" s="46"/>
      <c r="HRI218" s="46"/>
      <c r="HRJ218" s="46"/>
      <c r="HRK218" s="46"/>
      <c r="HRL218" s="46"/>
      <c r="HRM218" s="46"/>
      <c r="HRN218" s="46"/>
      <c r="HRO218" s="46"/>
      <c r="HRP218" s="46"/>
      <c r="HRQ218" s="46"/>
      <c r="HRR218" s="46"/>
      <c r="HRS218" s="46"/>
      <c r="HRT218" s="46"/>
      <c r="HRU218" s="46"/>
      <c r="HRV218" s="46"/>
      <c r="HRW218" s="46"/>
      <c r="HRX218" s="46"/>
      <c r="HRY218" s="46"/>
      <c r="HRZ218" s="46"/>
      <c r="HSA218" s="46"/>
      <c r="HSB218" s="46"/>
      <c r="HSC218" s="46"/>
      <c r="HSD218" s="46"/>
      <c r="HSE218" s="46"/>
      <c r="HSF218" s="46"/>
      <c r="HSG218" s="46"/>
      <c r="HSH218" s="46"/>
      <c r="HSI218" s="46"/>
      <c r="HSJ218" s="46"/>
      <c r="HSK218" s="46"/>
      <c r="HSL218" s="46"/>
      <c r="HSM218" s="46"/>
      <c r="HSN218" s="46"/>
      <c r="HSO218" s="46"/>
      <c r="HSP218" s="46"/>
      <c r="HSQ218" s="46"/>
      <c r="HSR218" s="46"/>
      <c r="HSS218" s="46"/>
      <c r="HST218" s="46"/>
      <c r="HSU218" s="46"/>
      <c r="HSV218" s="46"/>
      <c r="HSW218" s="46"/>
      <c r="HSX218" s="46"/>
      <c r="HSY218" s="46"/>
      <c r="HSZ218" s="46"/>
      <c r="HTA218" s="46"/>
      <c r="HTB218" s="46"/>
      <c r="HTC218" s="46"/>
      <c r="HTD218" s="46"/>
      <c r="HTE218" s="46"/>
      <c r="HTF218" s="46"/>
      <c r="HTG218" s="46"/>
      <c r="HTH218" s="46"/>
      <c r="HTI218" s="46"/>
      <c r="HTJ218" s="46"/>
      <c r="HTK218" s="46"/>
      <c r="HTL218" s="46"/>
      <c r="HTM218" s="46"/>
      <c r="HTN218" s="46"/>
      <c r="HTO218" s="46"/>
      <c r="HTP218" s="46"/>
      <c r="HTQ218" s="46"/>
      <c r="HTR218" s="46"/>
      <c r="HTS218" s="46"/>
      <c r="HTT218" s="46"/>
      <c r="HTU218" s="46"/>
      <c r="HTV218" s="46"/>
      <c r="HTW218" s="46"/>
      <c r="HTX218" s="46"/>
      <c r="HTY218" s="46"/>
      <c r="HTZ218" s="46"/>
      <c r="HUA218" s="46"/>
      <c r="HUB218" s="46"/>
      <c r="HUC218" s="46"/>
      <c r="HUD218" s="46"/>
      <c r="HUE218" s="46"/>
      <c r="HUF218" s="46"/>
      <c r="HUG218" s="46"/>
      <c r="HUH218" s="46"/>
      <c r="HUI218" s="46"/>
      <c r="HUJ218" s="46"/>
      <c r="HUK218" s="46"/>
      <c r="HUL218" s="46"/>
      <c r="HUM218" s="46"/>
      <c r="HUN218" s="46"/>
      <c r="HUO218" s="46"/>
      <c r="HUP218" s="46"/>
      <c r="HUQ218" s="46"/>
      <c r="HUR218" s="46"/>
      <c r="HUS218" s="46"/>
      <c r="HUT218" s="46"/>
      <c r="HUU218" s="46"/>
      <c r="HUV218" s="46"/>
      <c r="HUW218" s="46"/>
      <c r="HUX218" s="46"/>
      <c r="HUY218" s="46"/>
      <c r="HUZ218" s="46"/>
      <c r="HVA218" s="46"/>
      <c r="HVB218" s="46"/>
      <c r="HVC218" s="46"/>
      <c r="HVD218" s="46"/>
      <c r="HVE218" s="46"/>
      <c r="HVF218" s="46"/>
      <c r="HVG218" s="46"/>
      <c r="HVH218" s="46"/>
      <c r="HVI218" s="46"/>
      <c r="HVJ218" s="46"/>
      <c r="HVK218" s="46"/>
      <c r="HVL218" s="46"/>
      <c r="HVM218" s="46"/>
      <c r="HVN218" s="46"/>
      <c r="HVO218" s="46"/>
      <c r="HVP218" s="46"/>
      <c r="HVQ218" s="46"/>
      <c r="HVR218" s="46"/>
      <c r="HVS218" s="46"/>
      <c r="HVT218" s="46"/>
      <c r="HVU218" s="46"/>
      <c r="HVV218" s="46"/>
      <c r="HVW218" s="46"/>
      <c r="HVX218" s="46"/>
      <c r="HVY218" s="46"/>
      <c r="HVZ218" s="46"/>
      <c r="HWA218" s="46"/>
      <c r="HWB218" s="46"/>
      <c r="HWC218" s="46"/>
      <c r="HWD218" s="46"/>
      <c r="HWE218" s="46"/>
      <c r="HWF218" s="46"/>
      <c r="HWG218" s="46"/>
      <c r="HWH218" s="46"/>
      <c r="HWI218" s="46"/>
      <c r="HWJ218" s="46"/>
      <c r="HWK218" s="46"/>
      <c r="HWL218" s="46"/>
      <c r="HWM218" s="46"/>
      <c r="HWN218" s="46"/>
      <c r="HWO218" s="46"/>
      <c r="HWP218" s="46"/>
      <c r="HWQ218" s="46"/>
      <c r="HWR218" s="46"/>
      <c r="HWS218" s="46"/>
      <c r="HWT218" s="46"/>
      <c r="HWU218" s="46"/>
      <c r="HWV218" s="46"/>
      <c r="HWW218" s="46"/>
      <c r="HWX218" s="46"/>
      <c r="HWY218" s="46"/>
      <c r="HWZ218" s="46"/>
      <c r="HXA218" s="46"/>
      <c r="HXB218" s="46"/>
      <c r="HXC218" s="46"/>
      <c r="HXD218" s="46"/>
      <c r="HXE218" s="46"/>
      <c r="HXF218" s="46"/>
      <c r="HXG218" s="46"/>
      <c r="HXH218" s="46"/>
      <c r="HXI218" s="46"/>
      <c r="HXJ218" s="46"/>
      <c r="HXK218" s="46"/>
      <c r="HXL218" s="46"/>
      <c r="HXM218" s="46"/>
      <c r="HXN218" s="46"/>
      <c r="HXO218" s="46"/>
      <c r="HXP218" s="46"/>
      <c r="HXQ218" s="46"/>
      <c r="HXR218" s="46"/>
      <c r="HXS218" s="46"/>
      <c r="HXT218" s="46"/>
      <c r="HXU218" s="46"/>
      <c r="HXV218" s="46"/>
      <c r="HXW218" s="46"/>
      <c r="HXX218" s="46"/>
      <c r="HXY218" s="46"/>
      <c r="HXZ218" s="46"/>
      <c r="HYA218" s="46"/>
      <c r="HYB218" s="46"/>
      <c r="HYC218" s="46"/>
      <c r="HYD218" s="46"/>
      <c r="HYE218" s="46"/>
      <c r="HYF218" s="46"/>
      <c r="HYG218" s="46"/>
      <c r="HYH218" s="46"/>
      <c r="HYI218" s="46"/>
      <c r="HYJ218" s="46"/>
      <c r="HYK218" s="46"/>
      <c r="HYL218" s="46"/>
      <c r="HYM218" s="46"/>
      <c r="HYN218" s="46"/>
      <c r="HYO218" s="46"/>
      <c r="HYP218" s="46"/>
      <c r="HYQ218" s="46"/>
      <c r="HYR218" s="46"/>
      <c r="HYS218" s="46"/>
      <c r="HYT218" s="46"/>
      <c r="HYU218" s="46"/>
      <c r="HYV218" s="46"/>
      <c r="HYW218" s="46"/>
      <c r="HYX218" s="46"/>
      <c r="HYY218" s="46"/>
      <c r="HYZ218" s="46"/>
      <c r="HZA218" s="46"/>
      <c r="HZB218" s="46"/>
      <c r="HZC218" s="46"/>
      <c r="HZD218" s="46"/>
      <c r="HZE218" s="46"/>
      <c r="HZF218" s="46"/>
      <c r="HZG218" s="46"/>
      <c r="HZH218" s="46"/>
      <c r="HZI218" s="46"/>
      <c r="HZJ218" s="46"/>
      <c r="HZK218" s="46"/>
      <c r="HZL218" s="46"/>
      <c r="HZM218" s="46"/>
      <c r="HZN218" s="46"/>
      <c r="HZO218" s="46"/>
      <c r="HZP218" s="46"/>
      <c r="HZQ218" s="46"/>
      <c r="HZR218" s="46"/>
      <c r="HZS218" s="46"/>
      <c r="HZT218" s="46"/>
      <c r="HZU218" s="46"/>
      <c r="HZV218" s="46"/>
      <c r="HZW218" s="46"/>
      <c r="HZX218" s="46"/>
      <c r="HZY218" s="46"/>
      <c r="HZZ218" s="46"/>
      <c r="IAA218" s="46"/>
      <c r="IAB218" s="46"/>
      <c r="IAC218" s="46"/>
      <c r="IAD218" s="46"/>
      <c r="IAE218" s="46"/>
      <c r="IAF218" s="46"/>
      <c r="IAG218" s="46"/>
      <c r="IAH218" s="46"/>
      <c r="IAI218" s="46"/>
      <c r="IAJ218" s="46"/>
      <c r="IAK218" s="46"/>
      <c r="IAL218" s="46"/>
      <c r="IAM218" s="46"/>
      <c r="IAN218" s="46"/>
      <c r="IAO218" s="46"/>
      <c r="IAP218" s="46"/>
      <c r="IAQ218" s="46"/>
      <c r="IAR218" s="46"/>
      <c r="IAS218" s="46"/>
      <c r="IAT218" s="46"/>
      <c r="IAU218" s="46"/>
      <c r="IAV218" s="46"/>
      <c r="IAW218" s="46"/>
      <c r="IAX218" s="46"/>
      <c r="IAY218" s="46"/>
      <c r="IAZ218" s="46"/>
      <c r="IBA218" s="46"/>
      <c r="IBB218" s="46"/>
      <c r="IBC218" s="46"/>
      <c r="IBD218" s="46"/>
      <c r="IBE218" s="46"/>
      <c r="IBF218" s="46"/>
      <c r="IBG218" s="46"/>
      <c r="IBH218" s="46"/>
      <c r="IBI218" s="46"/>
      <c r="IBJ218" s="46"/>
      <c r="IBK218" s="46"/>
      <c r="IBL218" s="46"/>
      <c r="IBM218" s="46"/>
      <c r="IBN218" s="46"/>
      <c r="IBO218" s="46"/>
      <c r="IBP218" s="46"/>
      <c r="IBQ218" s="46"/>
      <c r="IBR218" s="46"/>
      <c r="IBS218" s="46"/>
      <c r="IBT218" s="46"/>
      <c r="IBU218" s="46"/>
      <c r="IBV218" s="46"/>
      <c r="IBW218" s="46"/>
      <c r="IBX218" s="46"/>
      <c r="IBY218" s="46"/>
      <c r="IBZ218" s="46"/>
      <c r="ICA218" s="46"/>
      <c r="ICB218" s="46"/>
      <c r="ICC218" s="46"/>
      <c r="ICD218" s="46"/>
      <c r="ICE218" s="46"/>
      <c r="ICF218" s="46"/>
      <c r="ICG218" s="46"/>
      <c r="ICH218" s="46"/>
      <c r="ICI218" s="46"/>
      <c r="ICJ218" s="46"/>
      <c r="ICK218" s="46"/>
      <c r="ICL218" s="46"/>
      <c r="ICM218" s="46"/>
      <c r="ICN218" s="46"/>
      <c r="ICO218" s="46"/>
      <c r="ICP218" s="46"/>
      <c r="ICQ218" s="46"/>
      <c r="ICR218" s="46"/>
      <c r="ICS218" s="46"/>
      <c r="ICT218" s="46"/>
      <c r="ICU218" s="46"/>
      <c r="ICV218" s="46"/>
      <c r="ICW218" s="46"/>
      <c r="ICX218" s="46"/>
      <c r="ICY218" s="46"/>
      <c r="ICZ218" s="46"/>
      <c r="IDA218" s="46"/>
      <c r="IDB218" s="46"/>
      <c r="IDC218" s="46"/>
      <c r="IDD218" s="46"/>
      <c r="IDE218" s="46"/>
      <c r="IDF218" s="46"/>
      <c r="IDG218" s="46"/>
      <c r="IDH218" s="46"/>
      <c r="IDI218" s="46"/>
      <c r="IDJ218" s="46"/>
      <c r="IDK218" s="46"/>
      <c r="IDL218" s="46"/>
      <c r="IDM218" s="46"/>
      <c r="IDN218" s="46"/>
      <c r="IDO218" s="46"/>
      <c r="IDP218" s="46"/>
      <c r="IDQ218" s="46"/>
      <c r="IDR218" s="46"/>
      <c r="IDS218" s="46"/>
      <c r="IDT218" s="46"/>
      <c r="IDU218" s="46"/>
      <c r="IDV218" s="46"/>
      <c r="IDW218" s="46"/>
      <c r="IDX218" s="46"/>
      <c r="IDY218" s="46"/>
      <c r="IDZ218" s="46"/>
      <c r="IEA218" s="46"/>
      <c r="IEB218" s="46"/>
      <c r="IEC218" s="46"/>
      <c r="IED218" s="46"/>
      <c r="IEE218" s="46"/>
      <c r="IEF218" s="46"/>
      <c r="IEG218" s="46"/>
      <c r="IEH218" s="46"/>
      <c r="IEI218" s="46"/>
      <c r="IEJ218" s="46"/>
      <c r="IEK218" s="46"/>
      <c r="IEL218" s="46"/>
      <c r="IEM218" s="46"/>
      <c r="IEN218" s="46"/>
      <c r="IEO218" s="46"/>
      <c r="IEP218" s="46"/>
      <c r="IEQ218" s="46"/>
      <c r="IER218" s="46"/>
      <c r="IES218" s="46"/>
      <c r="IET218" s="46"/>
      <c r="IEU218" s="46"/>
      <c r="IEV218" s="46"/>
      <c r="IEW218" s="46"/>
      <c r="IEX218" s="46"/>
      <c r="IEY218" s="46"/>
      <c r="IEZ218" s="46"/>
      <c r="IFA218" s="46"/>
      <c r="IFB218" s="46"/>
      <c r="IFC218" s="46"/>
      <c r="IFD218" s="46"/>
      <c r="IFE218" s="46"/>
      <c r="IFF218" s="46"/>
      <c r="IFG218" s="46"/>
      <c r="IFH218" s="46"/>
      <c r="IFI218" s="46"/>
      <c r="IFJ218" s="46"/>
      <c r="IFK218" s="46"/>
      <c r="IFL218" s="46"/>
      <c r="IFM218" s="46"/>
      <c r="IFN218" s="46"/>
      <c r="IFO218" s="46"/>
      <c r="IFP218" s="46"/>
      <c r="IFQ218" s="46"/>
      <c r="IFR218" s="46"/>
      <c r="IFS218" s="46"/>
      <c r="IFT218" s="46"/>
      <c r="IFU218" s="46"/>
      <c r="IFV218" s="46"/>
      <c r="IFW218" s="46"/>
      <c r="IFX218" s="46"/>
      <c r="IFY218" s="46"/>
      <c r="IFZ218" s="46"/>
      <c r="IGA218" s="46"/>
      <c r="IGB218" s="46"/>
      <c r="IGC218" s="46"/>
      <c r="IGD218" s="46"/>
      <c r="IGE218" s="46"/>
      <c r="IGF218" s="46"/>
      <c r="IGG218" s="46"/>
      <c r="IGH218" s="46"/>
      <c r="IGI218" s="46"/>
      <c r="IGJ218" s="46"/>
      <c r="IGK218" s="46"/>
      <c r="IGL218" s="46"/>
      <c r="IGM218" s="46"/>
      <c r="IGN218" s="46"/>
      <c r="IGO218" s="46"/>
      <c r="IGP218" s="46"/>
      <c r="IGQ218" s="46"/>
      <c r="IGR218" s="46"/>
      <c r="IGS218" s="46"/>
      <c r="IGT218" s="46"/>
      <c r="IGU218" s="46"/>
      <c r="IGV218" s="46"/>
      <c r="IGW218" s="46"/>
      <c r="IGX218" s="46"/>
      <c r="IGY218" s="46"/>
      <c r="IGZ218" s="46"/>
      <c r="IHA218" s="46"/>
      <c r="IHB218" s="46"/>
      <c r="IHC218" s="46"/>
      <c r="IHD218" s="46"/>
      <c r="IHE218" s="46"/>
      <c r="IHF218" s="46"/>
      <c r="IHG218" s="46"/>
      <c r="IHH218" s="46"/>
      <c r="IHI218" s="46"/>
      <c r="IHJ218" s="46"/>
      <c r="IHK218" s="46"/>
      <c r="IHL218" s="46"/>
      <c r="IHM218" s="46"/>
      <c r="IHN218" s="46"/>
      <c r="IHO218" s="46"/>
      <c r="IHP218" s="46"/>
      <c r="IHQ218" s="46"/>
      <c r="IHR218" s="46"/>
      <c r="IHS218" s="46"/>
      <c r="IHT218" s="46"/>
      <c r="IHU218" s="46"/>
      <c r="IHV218" s="46"/>
      <c r="IHW218" s="46"/>
      <c r="IHX218" s="46"/>
      <c r="IHY218" s="46"/>
      <c r="IHZ218" s="46"/>
      <c r="IIA218" s="46"/>
      <c r="IIB218" s="46"/>
      <c r="IIC218" s="46"/>
      <c r="IID218" s="46"/>
      <c r="IIE218" s="46"/>
      <c r="IIF218" s="46"/>
      <c r="IIG218" s="46"/>
      <c r="IIH218" s="46"/>
      <c r="III218" s="46"/>
      <c r="IIJ218" s="46"/>
      <c r="IIK218" s="46"/>
      <c r="IIL218" s="46"/>
      <c r="IIM218" s="46"/>
      <c r="IIN218" s="46"/>
      <c r="IIO218" s="46"/>
      <c r="IIP218" s="46"/>
      <c r="IIQ218" s="46"/>
      <c r="IIR218" s="46"/>
      <c r="IIS218" s="46"/>
      <c r="IIT218" s="46"/>
      <c r="IIU218" s="46"/>
      <c r="IIV218" s="46"/>
      <c r="IIW218" s="46"/>
      <c r="IIX218" s="46"/>
      <c r="IIY218" s="46"/>
      <c r="IIZ218" s="46"/>
      <c r="IJA218" s="46"/>
      <c r="IJB218" s="46"/>
      <c r="IJC218" s="46"/>
      <c r="IJD218" s="46"/>
      <c r="IJE218" s="46"/>
      <c r="IJF218" s="46"/>
      <c r="IJG218" s="46"/>
      <c r="IJH218" s="46"/>
      <c r="IJI218" s="46"/>
      <c r="IJJ218" s="46"/>
      <c r="IJK218" s="46"/>
      <c r="IJL218" s="46"/>
      <c r="IJM218" s="46"/>
      <c r="IJN218" s="46"/>
      <c r="IJO218" s="46"/>
      <c r="IJP218" s="46"/>
      <c r="IJQ218" s="46"/>
      <c r="IJR218" s="46"/>
      <c r="IJS218" s="46"/>
      <c r="IJT218" s="46"/>
      <c r="IJU218" s="46"/>
      <c r="IJV218" s="46"/>
      <c r="IJW218" s="46"/>
      <c r="IJX218" s="46"/>
      <c r="IJY218" s="46"/>
      <c r="IJZ218" s="46"/>
      <c r="IKA218" s="46"/>
      <c r="IKB218" s="46"/>
      <c r="IKC218" s="46"/>
      <c r="IKD218" s="46"/>
      <c r="IKE218" s="46"/>
      <c r="IKF218" s="46"/>
      <c r="IKG218" s="46"/>
      <c r="IKH218" s="46"/>
      <c r="IKI218" s="46"/>
      <c r="IKJ218" s="46"/>
      <c r="IKK218" s="46"/>
      <c r="IKL218" s="46"/>
      <c r="IKM218" s="46"/>
      <c r="IKN218" s="46"/>
      <c r="IKO218" s="46"/>
      <c r="IKP218" s="46"/>
      <c r="IKQ218" s="46"/>
      <c r="IKR218" s="46"/>
      <c r="IKS218" s="46"/>
      <c r="IKT218" s="46"/>
      <c r="IKU218" s="46"/>
      <c r="IKV218" s="46"/>
      <c r="IKW218" s="46"/>
      <c r="IKX218" s="46"/>
      <c r="IKY218" s="46"/>
      <c r="IKZ218" s="46"/>
      <c r="ILA218" s="46"/>
      <c r="ILB218" s="46"/>
      <c r="ILC218" s="46"/>
      <c r="ILD218" s="46"/>
      <c r="ILE218" s="46"/>
      <c r="ILF218" s="46"/>
      <c r="ILG218" s="46"/>
      <c r="ILH218" s="46"/>
      <c r="ILI218" s="46"/>
      <c r="ILJ218" s="46"/>
      <c r="ILK218" s="46"/>
      <c r="ILL218" s="46"/>
      <c r="ILM218" s="46"/>
      <c r="ILN218" s="46"/>
      <c r="ILO218" s="46"/>
      <c r="ILP218" s="46"/>
      <c r="ILQ218" s="46"/>
      <c r="ILR218" s="46"/>
      <c r="ILS218" s="46"/>
      <c r="ILT218" s="46"/>
      <c r="ILU218" s="46"/>
      <c r="ILV218" s="46"/>
      <c r="ILW218" s="46"/>
      <c r="ILX218" s="46"/>
      <c r="ILY218" s="46"/>
      <c r="ILZ218" s="46"/>
      <c r="IMA218" s="46"/>
      <c r="IMB218" s="46"/>
      <c r="IMC218" s="46"/>
      <c r="IMD218" s="46"/>
      <c r="IME218" s="46"/>
      <c r="IMF218" s="46"/>
      <c r="IMG218" s="46"/>
      <c r="IMH218" s="46"/>
      <c r="IMI218" s="46"/>
      <c r="IMJ218" s="46"/>
      <c r="IMK218" s="46"/>
      <c r="IML218" s="46"/>
      <c r="IMM218" s="46"/>
      <c r="IMN218" s="46"/>
      <c r="IMO218" s="46"/>
      <c r="IMP218" s="46"/>
      <c r="IMQ218" s="46"/>
      <c r="IMR218" s="46"/>
      <c r="IMS218" s="46"/>
      <c r="IMT218" s="46"/>
      <c r="IMU218" s="46"/>
      <c r="IMV218" s="46"/>
      <c r="IMW218" s="46"/>
      <c r="IMX218" s="46"/>
      <c r="IMY218" s="46"/>
      <c r="IMZ218" s="46"/>
      <c r="INA218" s="46"/>
      <c r="INB218" s="46"/>
      <c r="INC218" s="46"/>
      <c r="IND218" s="46"/>
      <c r="INE218" s="46"/>
      <c r="INF218" s="46"/>
      <c r="ING218" s="46"/>
      <c r="INH218" s="46"/>
      <c r="INI218" s="46"/>
      <c r="INJ218" s="46"/>
      <c r="INK218" s="46"/>
      <c r="INL218" s="46"/>
      <c r="INM218" s="46"/>
      <c r="INN218" s="46"/>
      <c r="INO218" s="46"/>
      <c r="INP218" s="46"/>
      <c r="INQ218" s="46"/>
      <c r="INR218" s="46"/>
      <c r="INS218" s="46"/>
      <c r="INT218" s="46"/>
      <c r="INU218" s="46"/>
      <c r="INV218" s="46"/>
      <c r="INW218" s="46"/>
      <c r="INX218" s="46"/>
      <c r="INY218" s="46"/>
      <c r="INZ218" s="46"/>
      <c r="IOA218" s="46"/>
      <c r="IOB218" s="46"/>
      <c r="IOC218" s="46"/>
      <c r="IOD218" s="46"/>
      <c r="IOE218" s="46"/>
      <c r="IOF218" s="46"/>
      <c r="IOG218" s="46"/>
      <c r="IOH218" s="46"/>
      <c r="IOI218" s="46"/>
      <c r="IOJ218" s="46"/>
      <c r="IOK218" s="46"/>
      <c r="IOL218" s="46"/>
      <c r="IOM218" s="46"/>
      <c r="ION218" s="46"/>
      <c r="IOO218" s="46"/>
      <c r="IOP218" s="46"/>
      <c r="IOQ218" s="46"/>
      <c r="IOR218" s="46"/>
      <c r="IOS218" s="46"/>
      <c r="IOT218" s="46"/>
      <c r="IOU218" s="46"/>
      <c r="IOV218" s="46"/>
      <c r="IOW218" s="46"/>
      <c r="IOX218" s="46"/>
      <c r="IOY218" s="46"/>
      <c r="IOZ218" s="46"/>
      <c r="IPA218" s="46"/>
      <c r="IPB218" s="46"/>
      <c r="IPC218" s="46"/>
      <c r="IPD218" s="46"/>
      <c r="IPE218" s="46"/>
      <c r="IPF218" s="46"/>
      <c r="IPG218" s="46"/>
      <c r="IPH218" s="46"/>
      <c r="IPI218" s="46"/>
      <c r="IPJ218" s="46"/>
      <c r="IPK218" s="46"/>
      <c r="IPL218" s="46"/>
      <c r="IPM218" s="46"/>
      <c r="IPN218" s="46"/>
      <c r="IPO218" s="46"/>
      <c r="IPP218" s="46"/>
      <c r="IPQ218" s="46"/>
      <c r="IPR218" s="46"/>
      <c r="IPS218" s="46"/>
      <c r="IPT218" s="46"/>
      <c r="IPU218" s="46"/>
      <c r="IPV218" s="46"/>
      <c r="IPW218" s="46"/>
      <c r="IPX218" s="46"/>
      <c r="IPY218" s="46"/>
      <c r="IPZ218" s="46"/>
      <c r="IQA218" s="46"/>
      <c r="IQB218" s="46"/>
      <c r="IQC218" s="46"/>
      <c r="IQD218" s="46"/>
      <c r="IQE218" s="46"/>
      <c r="IQF218" s="46"/>
      <c r="IQG218" s="46"/>
      <c r="IQH218" s="46"/>
      <c r="IQI218" s="46"/>
      <c r="IQJ218" s="46"/>
      <c r="IQK218" s="46"/>
      <c r="IQL218" s="46"/>
      <c r="IQM218" s="46"/>
      <c r="IQN218" s="46"/>
      <c r="IQO218" s="46"/>
      <c r="IQP218" s="46"/>
      <c r="IQQ218" s="46"/>
      <c r="IQR218" s="46"/>
      <c r="IQS218" s="46"/>
      <c r="IQT218" s="46"/>
      <c r="IQU218" s="46"/>
      <c r="IQV218" s="46"/>
      <c r="IQW218" s="46"/>
      <c r="IQX218" s="46"/>
      <c r="IQY218" s="46"/>
      <c r="IQZ218" s="46"/>
      <c r="IRA218" s="46"/>
      <c r="IRB218" s="46"/>
      <c r="IRC218" s="46"/>
      <c r="IRD218" s="46"/>
      <c r="IRE218" s="46"/>
      <c r="IRF218" s="46"/>
      <c r="IRG218" s="46"/>
      <c r="IRH218" s="46"/>
      <c r="IRI218" s="46"/>
      <c r="IRJ218" s="46"/>
      <c r="IRK218" s="46"/>
      <c r="IRL218" s="46"/>
      <c r="IRM218" s="46"/>
      <c r="IRN218" s="46"/>
      <c r="IRO218" s="46"/>
      <c r="IRP218" s="46"/>
      <c r="IRQ218" s="46"/>
      <c r="IRR218" s="46"/>
      <c r="IRS218" s="46"/>
      <c r="IRT218" s="46"/>
      <c r="IRU218" s="46"/>
      <c r="IRV218" s="46"/>
      <c r="IRW218" s="46"/>
      <c r="IRX218" s="46"/>
      <c r="IRY218" s="46"/>
      <c r="IRZ218" s="46"/>
      <c r="ISA218" s="46"/>
      <c r="ISB218" s="46"/>
      <c r="ISC218" s="46"/>
      <c r="ISD218" s="46"/>
      <c r="ISE218" s="46"/>
      <c r="ISF218" s="46"/>
      <c r="ISG218" s="46"/>
      <c r="ISH218" s="46"/>
      <c r="ISI218" s="46"/>
      <c r="ISJ218" s="46"/>
      <c r="ISK218" s="46"/>
      <c r="ISL218" s="46"/>
      <c r="ISM218" s="46"/>
      <c r="ISN218" s="46"/>
      <c r="ISO218" s="46"/>
      <c r="ISP218" s="46"/>
      <c r="ISQ218" s="46"/>
      <c r="ISR218" s="46"/>
      <c r="ISS218" s="46"/>
      <c r="IST218" s="46"/>
      <c r="ISU218" s="46"/>
      <c r="ISV218" s="46"/>
      <c r="ISW218" s="46"/>
      <c r="ISX218" s="46"/>
      <c r="ISY218" s="46"/>
      <c r="ISZ218" s="46"/>
      <c r="ITA218" s="46"/>
      <c r="ITB218" s="46"/>
      <c r="ITC218" s="46"/>
      <c r="ITD218" s="46"/>
      <c r="ITE218" s="46"/>
      <c r="ITF218" s="46"/>
      <c r="ITG218" s="46"/>
      <c r="ITH218" s="46"/>
      <c r="ITI218" s="46"/>
      <c r="ITJ218" s="46"/>
      <c r="ITK218" s="46"/>
      <c r="ITL218" s="46"/>
      <c r="ITM218" s="46"/>
      <c r="ITN218" s="46"/>
      <c r="ITO218" s="46"/>
      <c r="ITP218" s="46"/>
      <c r="ITQ218" s="46"/>
      <c r="ITR218" s="46"/>
      <c r="ITS218" s="46"/>
      <c r="ITT218" s="46"/>
      <c r="ITU218" s="46"/>
      <c r="ITV218" s="46"/>
      <c r="ITW218" s="46"/>
      <c r="ITX218" s="46"/>
      <c r="ITY218" s="46"/>
      <c r="ITZ218" s="46"/>
      <c r="IUA218" s="46"/>
      <c r="IUB218" s="46"/>
      <c r="IUC218" s="46"/>
      <c r="IUD218" s="46"/>
      <c r="IUE218" s="46"/>
      <c r="IUF218" s="46"/>
      <c r="IUG218" s="46"/>
      <c r="IUH218" s="46"/>
      <c r="IUI218" s="46"/>
      <c r="IUJ218" s="46"/>
      <c r="IUK218" s="46"/>
      <c r="IUL218" s="46"/>
      <c r="IUM218" s="46"/>
      <c r="IUN218" s="46"/>
      <c r="IUO218" s="46"/>
      <c r="IUP218" s="46"/>
      <c r="IUQ218" s="46"/>
      <c r="IUR218" s="46"/>
      <c r="IUS218" s="46"/>
      <c r="IUT218" s="46"/>
      <c r="IUU218" s="46"/>
      <c r="IUV218" s="46"/>
      <c r="IUW218" s="46"/>
      <c r="IUX218" s="46"/>
      <c r="IUY218" s="46"/>
      <c r="IUZ218" s="46"/>
      <c r="IVA218" s="46"/>
      <c r="IVB218" s="46"/>
      <c r="IVC218" s="46"/>
      <c r="IVD218" s="46"/>
      <c r="IVE218" s="46"/>
      <c r="IVF218" s="46"/>
      <c r="IVG218" s="46"/>
      <c r="IVH218" s="46"/>
      <c r="IVI218" s="46"/>
      <c r="IVJ218" s="46"/>
      <c r="IVK218" s="46"/>
      <c r="IVL218" s="46"/>
      <c r="IVM218" s="46"/>
      <c r="IVN218" s="46"/>
      <c r="IVO218" s="46"/>
      <c r="IVP218" s="46"/>
      <c r="IVQ218" s="46"/>
      <c r="IVR218" s="46"/>
      <c r="IVS218" s="46"/>
      <c r="IVT218" s="46"/>
      <c r="IVU218" s="46"/>
      <c r="IVV218" s="46"/>
      <c r="IVW218" s="46"/>
      <c r="IVX218" s="46"/>
      <c r="IVY218" s="46"/>
      <c r="IVZ218" s="46"/>
      <c r="IWA218" s="46"/>
      <c r="IWB218" s="46"/>
      <c r="IWC218" s="46"/>
      <c r="IWD218" s="46"/>
      <c r="IWE218" s="46"/>
      <c r="IWF218" s="46"/>
      <c r="IWG218" s="46"/>
      <c r="IWH218" s="46"/>
      <c r="IWI218" s="46"/>
      <c r="IWJ218" s="46"/>
      <c r="IWK218" s="46"/>
      <c r="IWL218" s="46"/>
      <c r="IWM218" s="46"/>
      <c r="IWN218" s="46"/>
      <c r="IWO218" s="46"/>
      <c r="IWP218" s="46"/>
      <c r="IWQ218" s="46"/>
      <c r="IWR218" s="46"/>
      <c r="IWS218" s="46"/>
      <c r="IWT218" s="46"/>
      <c r="IWU218" s="46"/>
      <c r="IWV218" s="46"/>
      <c r="IWW218" s="46"/>
      <c r="IWX218" s="46"/>
      <c r="IWY218" s="46"/>
      <c r="IWZ218" s="46"/>
      <c r="IXA218" s="46"/>
      <c r="IXB218" s="46"/>
      <c r="IXC218" s="46"/>
      <c r="IXD218" s="46"/>
      <c r="IXE218" s="46"/>
      <c r="IXF218" s="46"/>
      <c r="IXG218" s="46"/>
      <c r="IXH218" s="46"/>
      <c r="IXI218" s="46"/>
      <c r="IXJ218" s="46"/>
      <c r="IXK218" s="46"/>
      <c r="IXL218" s="46"/>
      <c r="IXM218" s="46"/>
      <c r="IXN218" s="46"/>
      <c r="IXO218" s="46"/>
      <c r="IXP218" s="46"/>
      <c r="IXQ218" s="46"/>
      <c r="IXR218" s="46"/>
      <c r="IXS218" s="46"/>
      <c r="IXT218" s="46"/>
      <c r="IXU218" s="46"/>
      <c r="IXV218" s="46"/>
      <c r="IXW218" s="46"/>
      <c r="IXX218" s="46"/>
      <c r="IXY218" s="46"/>
      <c r="IXZ218" s="46"/>
      <c r="IYA218" s="46"/>
      <c r="IYB218" s="46"/>
      <c r="IYC218" s="46"/>
      <c r="IYD218" s="46"/>
      <c r="IYE218" s="46"/>
      <c r="IYF218" s="46"/>
      <c r="IYG218" s="46"/>
      <c r="IYH218" s="46"/>
      <c r="IYI218" s="46"/>
      <c r="IYJ218" s="46"/>
      <c r="IYK218" s="46"/>
      <c r="IYL218" s="46"/>
      <c r="IYM218" s="46"/>
      <c r="IYN218" s="46"/>
      <c r="IYO218" s="46"/>
      <c r="IYP218" s="46"/>
      <c r="IYQ218" s="46"/>
      <c r="IYR218" s="46"/>
      <c r="IYS218" s="46"/>
      <c r="IYT218" s="46"/>
      <c r="IYU218" s="46"/>
      <c r="IYV218" s="46"/>
      <c r="IYW218" s="46"/>
      <c r="IYX218" s="46"/>
      <c r="IYY218" s="46"/>
      <c r="IYZ218" s="46"/>
      <c r="IZA218" s="46"/>
      <c r="IZB218" s="46"/>
      <c r="IZC218" s="46"/>
      <c r="IZD218" s="46"/>
      <c r="IZE218" s="46"/>
      <c r="IZF218" s="46"/>
      <c r="IZG218" s="46"/>
      <c r="IZH218" s="46"/>
      <c r="IZI218" s="46"/>
      <c r="IZJ218" s="46"/>
      <c r="IZK218" s="46"/>
      <c r="IZL218" s="46"/>
      <c r="IZM218" s="46"/>
      <c r="IZN218" s="46"/>
      <c r="IZO218" s="46"/>
      <c r="IZP218" s="46"/>
      <c r="IZQ218" s="46"/>
      <c r="IZR218" s="46"/>
      <c r="IZS218" s="46"/>
      <c r="IZT218" s="46"/>
      <c r="IZU218" s="46"/>
      <c r="IZV218" s="46"/>
      <c r="IZW218" s="46"/>
      <c r="IZX218" s="46"/>
      <c r="IZY218" s="46"/>
      <c r="IZZ218" s="46"/>
      <c r="JAA218" s="46"/>
      <c r="JAB218" s="46"/>
      <c r="JAC218" s="46"/>
      <c r="JAD218" s="46"/>
      <c r="JAE218" s="46"/>
      <c r="JAF218" s="46"/>
      <c r="JAG218" s="46"/>
      <c r="JAH218" s="46"/>
      <c r="JAI218" s="46"/>
      <c r="JAJ218" s="46"/>
      <c r="JAK218" s="46"/>
      <c r="JAL218" s="46"/>
      <c r="JAM218" s="46"/>
      <c r="JAN218" s="46"/>
      <c r="JAO218" s="46"/>
      <c r="JAP218" s="46"/>
      <c r="JAQ218" s="46"/>
      <c r="JAR218" s="46"/>
      <c r="JAS218" s="46"/>
      <c r="JAT218" s="46"/>
      <c r="JAU218" s="46"/>
      <c r="JAV218" s="46"/>
      <c r="JAW218" s="46"/>
      <c r="JAX218" s="46"/>
      <c r="JAY218" s="46"/>
      <c r="JAZ218" s="46"/>
      <c r="JBA218" s="46"/>
      <c r="JBB218" s="46"/>
      <c r="JBC218" s="46"/>
      <c r="JBD218" s="46"/>
      <c r="JBE218" s="46"/>
      <c r="JBF218" s="46"/>
      <c r="JBG218" s="46"/>
      <c r="JBH218" s="46"/>
      <c r="JBI218" s="46"/>
      <c r="JBJ218" s="46"/>
      <c r="JBK218" s="46"/>
      <c r="JBL218" s="46"/>
      <c r="JBM218" s="46"/>
      <c r="JBN218" s="46"/>
      <c r="JBO218" s="46"/>
      <c r="JBP218" s="46"/>
      <c r="JBQ218" s="46"/>
      <c r="JBR218" s="46"/>
      <c r="JBS218" s="46"/>
      <c r="JBT218" s="46"/>
      <c r="JBU218" s="46"/>
      <c r="JBV218" s="46"/>
      <c r="JBW218" s="46"/>
      <c r="JBX218" s="46"/>
      <c r="JBY218" s="46"/>
      <c r="JBZ218" s="46"/>
      <c r="JCA218" s="46"/>
      <c r="JCB218" s="46"/>
      <c r="JCC218" s="46"/>
      <c r="JCD218" s="46"/>
      <c r="JCE218" s="46"/>
      <c r="JCF218" s="46"/>
      <c r="JCG218" s="46"/>
      <c r="JCH218" s="46"/>
      <c r="JCI218" s="46"/>
      <c r="JCJ218" s="46"/>
      <c r="JCK218" s="46"/>
      <c r="JCL218" s="46"/>
      <c r="JCM218" s="46"/>
      <c r="JCN218" s="46"/>
      <c r="JCO218" s="46"/>
      <c r="JCP218" s="46"/>
      <c r="JCQ218" s="46"/>
      <c r="JCR218" s="46"/>
      <c r="JCS218" s="46"/>
      <c r="JCT218" s="46"/>
      <c r="JCU218" s="46"/>
      <c r="JCV218" s="46"/>
      <c r="JCW218" s="46"/>
      <c r="JCX218" s="46"/>
      <c r="JCY218" s="46"/>
      <c r="JCZ218" s="46"/>
      <c r="JDA218" s="46"/>
      <c r="JDB218" s="46"/>
      <c r="JDC218" s="46"/>
      <c r="JDD218" s="46"/>
      <c r="JDE218" s="46"/>
      <c r="JDF218" s="46"/>
      <c r="JDG218" s="46"/>
      <c r="JDH218" s="46"/>
      <c r="JDI218" s="46"/>
      <c r="JDJ218" s="46"/>
      <c r="JDK218" s="46"/>
      <c r="JDL218" s="46"/>
      <c r="JDM218" s="46"/>
      <c r="JDN218" s="46"/>
      <c r="JDO218" s="46"/>
      <c r="JDP218" s="46"/>
      <c r="JDQ218" s="46"/>
      <c r="JDR218" s="46"/>
      <c r="JDS218" s="46"/>
      <c r="JDT218" s="46"/>
      <c r="JDU218" s="46"/>
      <c r="JDV218" s="46"/>
      <c r="JDW218" s="46"/>
      <c r="JDX218" s="46"/>
      <c r="JDY218" s="46"/>
      <c r="JDZ218" s="46"/>
      <c r="JEA218" s="46"/>
      <c r="JEB218" s="46"/>
      <c r="JEC218" s="46"/>
      <c r="JED218" s="46"/>
      <c r="JEE218" s="46"/>
      <c r="JEF218" s="46"/>
      <c r="JEG218" s="46"/>
      <c r="JEH218" s="46"/>
      <c r="JEI218" s="46"/>
      <c r="JEJ218" s="46"/>
      <c r="JEK218" s="46"/>
      <c r="JEL218" s="46"/>
      <c r="JEM218" s="46"/>
      <c r="JEN218" s="46"/>
      <c r="JEO218" s="46"/>
      <c r="JEP218" s="46"/>
      <c r="JEQ218" s="46"/>
      <c r="JER218" s="46"/>
      <c r="JES218" s="46"/>
      <c r="JET218" s="46"/>
      <c r="JEU218" s="46"/>
      <c r="JEV218" s="46"/>
      <c r="JEW218" s="46"/>
      <c r="JEX218" s="46"/>
      <c r="JEY218" s="46"/>
      <c r="JEZ218" s="46"/>
      <c r="JFA218" s="46"/>
      <c r="JFB218" s="46"/>
      <c r="JFC218" s="46"/>
      <c r="JFD218" s="46"/>
      <c r="JFE218" s="46"/>
      <c r="JFF218" s="46"/>
      <c r="JFG218" s="46"/>
      <c r="JFH218" s="46"/>
      <c r="JFI218" s="46"/>
      <c r="JFJ218" s="46"/>
      <c r="JFK218" s="46"/>
      <c r="JFL218" s="46"/>
      <c r="JFM218" s="46"/>
      <c r="JFN218" s="46"/>
      <c r="JFO218" s="46"/>
      <c r="JFP218" s="46"/>
      <c r="JFQ218" s="46"/>
      <c r="JFR218" s="46"/>
      <c r="JFS218" s="46"/>
      <c r="JFT218" s="46"/>
      <c r="JFU218" s="46"/>
      <c r="JFV218" s="46"/>
      <c r="JFW218" s="46"/>
      <c r="JFX218" s="46"/>
      <c r="JFY218" s="46"/>
      <c r="JFZ218" s="46"/>
      <c r="JGA218" s="46"/>
      <c r="JGB218" s="46"/>
      <c r="JGC218" s="46"/>
      <c r="JGD218" s="46"/>
      <c r="JGE218" s="46"/>
      <c r="JGF218" s="46"/>
      <c r="JGG218" s="46"/>
      <c r="JGH218" s="46"/>
      <c r="JGI218" s="46"/>
      <c r="JGJ218" s="46"/>
      <c r="JGK218" s="46"/>
      <c r="JGL218" s="46"/>
      <c r="JGM218" s="46"/>
      <c r="JGN218" s="46"/>
      <c r="JGO218" s="46"/>
      <c r="JGP218" s="46"/>
      <c r="JGQ218" s="46"/>
      <c r="JGR218" s="46"/>
      <c r="JGS218" s="46"/>
      <c r="JGT218" s="46"/>
      <c r="JGU218" s="46"/>
      <c r="JGV218" s="46"/>
      <c r="JGW218" s="46"/>
      <c r="JGX218" s="46"/>
      <c r="JGY218" s="46"/>
      <c r="JGZ218" s="46"/>
      <c r="JHA218" s="46"/>
      <c r="JHB218" s="46"/>
      <c r="JHC218" s="46"/>
      <c r="JHD218" s="46"/>
      <c r="JHE218" s="46"/>
      <c r="JHF218" s="46"/>
      <c r="JHG218" s="46"/>
      <c r="JHH218" s="46"/>
      <c r="JHI218" s="46"/>
      <c r="JHJ218" s="46"/>
      <c r="JHK218" s="46"/>
      <c r="JHL218" s="46"/>
      <c r="JHM218" s="46"/>
      <c r="JHN218" s="46"/>
      <c r="JHO218" s="46"/>
      <c r="JHP218" s="46"/>
      <c r="JHQ218" s="46"/>
      <c r="JHR218" s="46"/>
      <c r="JHS218" s="46"/>
      <c r="JHT218" s="46"/>
      <c r="JHU218" s="46"/>
      <c r="JHV218" s="46"/>
      <c r="JHW218" s="46"/>
      <c r="JHX218" s="46"/>
      <c r="JHY218" s="46"/>
      <c r="JHZ218" s="46"/>
      <c r="JIA218" s="46"/>
      <c r="JIB218" s="46"/>
      <c r="JIC218" s="46"/>
      <c r="JID218" s="46"/>
      <c r="JIE218" s="46"/>
      <c r="JIF218" s="46"/>
      <c r="JIG218" s="46"/>
      <c r="JIH218" s="46"/>
      <c r="JII218" s="46"/>
      <c r="JIJ218" s="46"/>
      <c r="JIK218" s="46"/>
      <c r="JIL218" s="46"/>
      <c r="JIM218" s="46"/>
      <c r="JIN218" s="46"/>
      <c r="JIO218" s="46"/>
      <c r="JIP218" s="46"/>
      <c r="JIQ218" s="46"/>
      <c r="JIR218" s="46"/>
      <c r="JIS218" s="46"/>
      <c r="JIT218" s="46"/>
      <c r="JIU218" s="46"/>
      <c r="JIV218" s="46"/>
      <c r="JIW218" s="46"/>
      <c r="JIX218" s="46"/>
      <c r="JIY218" s="46"/>
      <c r="JIZ218" s="46"/>
      <c r="JJA218" s="46"/>
      <c r="JJB218" s="46"/>
      <c r="JJC218" s="46"/>
      <c r="JJD218" s="46"/>
      <c r="JJE218" s="46"/>
      <c r="JJF218" s="46"/>
      <c r="JJG218" s="46"/>
      <c r="JJH218" s="46"/>
      <c r="JJI218" s="46"/>
      <c r="JJJ218" s="46"/>
      <c r="JJK218" s="46"/>
      <c r="JJL218" s="46"/>
      <c r="JJM218" s="46"/>
      <c r="JJN218" s="46"/>
      <c r="JJO218" s="46"/>
      <c r="JJP218" s="46"/>
      <c r="JJQ218" s="46"/>
      <c r="JJR218" s="46"/>
      <c r="JJS218" s="46"/>
      <c r="JJT218" s="46"/>
      <c r="JJU218" s="46"/>
      <c r="JJV218" s="46"/>
      <c r="JJW218" s="46"/>
      <c r="JJX218" s="46"/>
      <c r="JJY218" s="46"/>
      <c r="JJZ218" s="46"/>
      <c r="JKA218" s="46"/>
      <c r="JKB218" s="46"/>
      <c r="JKC218" s="46"/>
      <c r="JKD218" s="46"/>
      <c r="JKE218" s="46"/>
      <c r="JKF218" s="46"/>
      <c r="JKG218" s="46"/>
      <c r="JKH218" s="46"/>
      <c r="JKI218" s="46"/>
      <c r="JKJ218" s="46"/>
      <c r="JKK218" s="46"/>
      <c r="JKL218" s="46"/>
      <c r="JKM218" s="46"/>
      <c r="JKN218" s="46"/>
      <c r="JKO218" s="46"/>
      <c r="JKP218" s="46"/>
      <c r="JKQ218" s="46"/>
      <c r="JKR218" s="46"/>
      <c r="JKS218" s="46"/>
      <c r="JKT218" s="46"/>
      <c r="JKU218" s="46"/>
      <c r="JKV218" s="46"/>
      <c r="JKW218" s="46"/>
      <c r="JKX218" s="46"/>
      <c r="JKY218" s="46"/>
      <c r="JKZ218" s="46"/>
      <c r="JLA218" s="46"/>
      <c r="JLB218" s="46"/>
      <c r="JLC218" s="46"/>
      <c r="JLD218" s="46"/>
      <c r="JLE218" s="46"/>
      <c r="JLF218" s="46"/>
      <c r="JLG218" s="46"/>
      <c r="JLH218" s="46"/>
      <c r="JLI218" s="46"/>
      <c r="JLJ218" s="46"/>
      <c r="JLK218" s="46"/>
      <c r="JLL218" s="46"/>
      <c r="JLM218" s="46"/>
      <c r="JLN218" s="46"/>
      <c r="JLO218" s="46"/>
      <c r="JLP218" s="46"/>
      <c r="JLQ218" s="46"/>
      <c r="JLR218" s="46"/>
      <c r="JLS218" s="46"/>
      <c r="JLT218" s="46"/>
      <c r="JLU218" s="46"/>
      <c r="JLV218" s="46"/>
      <c r="JLW218" s="46"/>
      <c r="JLX218" s="46"/>
      <c r="JLY218" s="46"/>
      <c r="JLZ218" s="46"/>
      <c r="JMA218" s="46"/>
      <c r="JMB218" s="46"/>
      <c r="JMC218" s="46"/>
      <c r="JMD218" s="46"/>
      <c r="JME218" s="46"/>
      <c r="JMF218" s="46"/>
      <c r="JMG218" s="46"/>
      <c r="JMH218" s="46"/>
      <c r="JMI218" s="46"/>
      <c r="JMJ218" s="46"/>
      <c r="JMK218" s="46"/>
      <c r="JML218" s="46"/>
      <c r="JMM218" s="46"/>
      <c r="JMN218" s="46"/>
      <c r="JMO218" s="46"/>
      <c r="JMP218" s="46"/>
      <c r="JMQ218" s="46"/>
      <c r="JMR218" s="46"/>
      <c r="JMS218" s="46"/>
      <c r="JMT218" s="46"/>
      <c r="JMU218" s="46"/>
      <c r="JMV218" s="46"/>
      <c r="JMW218" s="46"/>
      <c r="JMX218" s="46"/>
      <c r="JMY218" s="46"/>
      <c r="JMZ218" s="46"/>
      <c r="JNA218" s="46"/>
      <c r="JNB218" s="46"/>
      <c r="JNC218" s="46"/>
      <c r="JND218" s="46"/>
      <c r="JNE218" s="46"/>
      <c r="JNF218" s="46"/>
      <c r="JNG218" s="46"/>
      <c r="JNH218" s="46"/>
      <c r="JNI218" s="46"/>
      <c r="JNJ218" s="46"/>
      <c r="JNK218" s="46"/>
      <c r="JNL218" s="46"/>
      <c r="JNM218" s="46"/>
      <c r="JNN218" s="46"/>
      <c r="JNO218" s="46"/>
      <c r="JNP218" s="46"/>
      <c r="JNQ218" s="46"/>
      <c r="JNR218" s="46"/>
      <c r="JNS218" s="46"/>
      <c r="JNT218" s="46"/>
      <c r="JNU218" s="46"/>
      <c r="JNV218" s="46"/>
      <c r="JNW218" s="46"/>
      <c r="JNX218" s="46"/>
      <c r="JNY218" s="46"/>
      <c r="JNZ218" s="46"/>
      <c r="JOA218" s="46"/>
      <c r="JOB218" s="46"/>
      <c r="JOC218" s="46"/>
      <c r="JOD218" s="46"/>
      <c r="JOE218" s="46"/>
      <c r="JOF218" s="46"/>
      <c r="JOG218" s="46"/>
      <c r="JOH218" s="46"/>
      <c r="JOI218" s="46"/>
      <c r="JOJ218" s="46"/>
      <c r="JOK218" s="46"/>
      <c r="JOL218" s="46"/>
      <c r="JOM218" s="46"/>
      <c r="JON218" s="46"/>
      <c r="JOO218" s="46"/>
      <c r="JOP218" s="46"/>
      <c r="JOQ218" s="46"/>
      <c r="JOR218" s="46"/>
      <c r="JOS218" s="46"/>
      <c r="JOT218" s="46"/>
      <c r="JOU218" s="46"/>
      <c r="JOV218" s="46"/>
      <c r="JOW218" s="46"/>
      <c r="JOX218" s="46"/>
      <c r="JOY218" s="46"/>
      <c r="JOZ218" s="46"/>
      <c r="JPA218" s="46"/>
      <c r="JPB218" s="46"/>
      <c r="JPC218" s="46"/>
      <c r="JPD218" s="46"/>
      <c r="JPE218" s="46"/>
      <c r="JPF218" s="46"/>
      <c r="JPG218" s="46"/>
      <c r="JPH218" s="46"/>
      <c r="JPI218" s="46"/>
      <c r="JPJ218" s="46"/>
      <c r="JPK218" s="46"/>
      <c r="JPL218" s="46"/>
      <c r="JPM218" s="46"/>
      <c r="JPN218" s="46"/>
      <c r="JPO218" s="46"/>
      <c r="JPP218" s="46"/>
      <c r="JPQ218" s="46"/>
      <c r="JPR218" s="46"/>
      <c r="JPS218" s="46"/>
      <c r="JPT218" s="46"/>
      <c r="JPU218" s="46"/>
      <c r="JPV218" s="46"/>
      <c r="JPW218" s="46"/>
      <c r="JPX218" s="46"/>
      <c r="JPY218" s="46"/>
      <c r="JPZ218" s="46"/>
      <c r="JQA218" s="46"/>
      <c r="JQB218" s="46"/>
      <c r="JQC218" s="46"/>
      <c r="JQD218" s="46"/>
      <c r="JQE218" s="46"/>
      <c r="JQF218" s="46"/>
      <c r="JQG218" s="46"/>
      <c r="JQH218" s="46"/>
      <c r="JQI218" s="46"/>
      <c r="JQJ218" s="46"/>
      <c r="JQK218" s="46"/>
      <c r="JQL218" s="46"/>
      <c r="JQM218" s="46"/>
      <c r="JQN218" s="46"/>
      <c r="JQO218" s="46"/>
      <c r="JQP218" s="46"/>
      <c r="JQQ218" s="46"/>
      <c r="JQR218" s="46"/>
      <c r="JQS218" s="46"/>
      <c r="JQT218" s="46"/>
      <c r="JQU218" s="46"/>
      <c r="JQV218" s="46"/>
      <c r="JQW218" s="46"/>
      <c r="JQX218" s="46"/>
      <c r="JQY218" s="46"/>
      <c r="JQZ218" s="46"/>
      <c r="JRA218" s="46"/>
      <c r="JRB218" s="46"/>
      <c r="JRC218" s="46"/>
      <c r="JRD218" s="46"/>
      <c r="JRE218" s="46"/>
      <c r="JRF218" s="46"/>
      <c r="JRG218" s="46"/>
      <c r="JRH218" s="46"/>
      <c r="JRI218" s="46"/>
      <c r="JRJ218" s="46"/>
      <c r="JRK218" s="46"/>
      <c r="JRL218" s="46"/>
      <c r="JRM218" s="46"/>
      <c r="JRN218" s="46"/>
      <c r="JRO218" s="46"/>
      <c r="JRP218" s="46"/>
      <c r="JRQ218" s="46"/>
      <c r="JRR218" s="46"/>
      <c r="JRS218" s="46"/>
      <c r="JRT218" s="46"/>
      <c r="JRU218" s="46"/>
      <c r="JRV218" s="46"/>
      <c r="JRW218" s="46"/>
      <c r="JRX218" s="46"/>
      <c r="JRY218" s="46"/>
      <c r="JRZ218" s="46"/>
      <c r="JSA218" s="46"/>
      <c r="JSB218" s="46"/>
      <c r="JSC218" s="46"/>
      <c r="JSD218" s="46"/>
      <c r="JSE218" s="46"/>
      <c r="JSF218" s="46"/>
      <c r="JSG218" s="46"/>
      <c r="JSH218" s="46"/>
      <c r="JSI218" s="46"/>
      <c r="JSJ218" s="46"/>
      <c r="JSK218" s="46"/>
      <c r="JSL218" s="46"/>
      <c r="JSM218" s="46"/>
      <c r="JSN218" s="46"/>
      <c r="JSO218" s="46"/>
      <c r="JSP218" s="46"/>
      <c r="JSQ218" s="46"/>
      <c r="JSR218" s="46"/>
      <c r="JSS218" s="46"/>
      <c r="JST218" s="46"/>
      <c r="JSU218" s="46"/>
      <c r="JSV218" s="46"/>
      <c r="JSW218" s="46"/>
      <c r="JSX218" s="46"/>
      <c r="JSY218" s="46"/>
      <c r="JSZ218" s="46"/>
      <c r="JTA218" s="46"/>
      <c r="JTB218" s="46"/>
      <c r="JTC218" s="46"/>
      <c r="JTD218" s="46"/>
      <c r="JTE218" s="46"/>
      <c r="JTF218" s="46"/>
      <c r="JTG218" s="46"/>
      <c r="JTH218" s="46"/>
      <c r="JTI218" s="46"/>
      <c r="JTJ218" s="46"/>
      <c r="JTK218" s="46"/>
      <c r="JTL218" s="46"/>
      <c r="JTM218" s="46"/>
      <c r="JTN218" s="46"/>
      <c r="JTO218" s="46"/>
      <c r="JTP218" s="46"/>
      <c r="JTQ218" s="46"/>
      <c r="JTR218" s="46"/>
      <c r="JTS218" s="46"/>
      <c r="JTT218" s="46"/>
      <c r="JTU218" s="46"/>
      <c r="JTV218" s="46"/>
      <c r="JTW218" s="46"/>
      <c r="JTX218" s="46"/>
      <c r="JTY218" s="46"/>
      <c r="JTZ218" s="46"/>
      <c r="JUA218" s="46"/>
      <c r="JUB218" s="46"/>
      <c r="JUC218" s="46"/>
      <c r="JUD218" s="46"/>
      <c r="JUE218" s="46"/>
      <c r="JUF218" s="46"/>
      <c r="JUG218" s="46"/>
      <c r="JUH218" s="46"/>
      <c r="JUI218" s="46"/>
      <c r="JUJ218" s="46"/>
      <c r="JUK218" s="46"/>
      <c r="JUL218" s="46"/>
      <c r="JUM218" s="46"/>
      <c r="JUN218" s="46"/>
      <c r="JUO218" s="46"/>
      <c r="JUP218" s="46"/>
      <c r="JUQ218" s="46"/>
      <c r="JUR218" s="46"/>
      <c r="JUS218" s="46"/>
      <c r="JUT218" s="46"/>
      <c r="JUU218" s="46"/>
      <c r="JUV218" s="46"/>
      <c r="JUW218" s="46"/>
      <c r="JUX218" s="46"/>
      <c r="JUY218" s="46"/>
      <c r="JUZ218" s="46"/>
      <c r="JVA218" s="46"/>
      <c r="JVB218" s="46"/>
      <c r="JVC218" s="46"/>
      <c r="JVD218" s="46"/>
      <c r="JVE218" s="46"/>
      <c r="JVF218" s="46"/>
      <c r="JVG218" s="46"/>
      <c r="JVH218" s="46"/>
      <c r="JVI218" s="46"/>
      <c r="JVJ218" s="46"/>
      <c r="JVK218" s="46"/>
      <c r="JVL218" s="46"/>
      <c r="JVM218" s="46"/>
      <c r="JVN218" s="46"/>
      <c r="JVO218" s="46"/>
      <c r="JVP218" s="46"/>
      <c r="JVQ218" s="46"/>
      <c r="JVR218" s="46"/>
      <c r="JVS218" s="46"/>
      <c r="JVT218" s="46"/>
      <c r="JVU218" s="46"/>
      <c r="JVV218" s="46"/>
      <c r="JVW218" s="46"/>
      <c r="JVX218" s="46"/>
      <c r="JVY218" s="46"/>
      <c r="JVZ218" s="46"/>
      <c r="JWA218" s="46"/>
      <c r="JWB218" s="46"/>
      <c r="JWC218" s="46"/>
      <c r="JWD218" s="46"/>
      <c r="JWE218" s="46"/>
      <c r="JWF218" s="46"/>
      <c r="JWG218" s="46"/>
      <c r="JWH218" s="46"/>
      <c r="JWI218" s="46"/>
      <c r="JWJ218" s="46"/>
      <c r="JWK218" s="46"/>
      <c r="JWL218" s="46"/>
      <c r="JWM218" s="46"/>
      <c r="JWN218" s="46"/>
      <c r="JWO218" s="46"/>
      <c r="JWP218" s="46"/>
      <c r="JWQ218" s="46"/>
      <c r="JWR218" s="46"/>
      <c r="JWS218" s="46"/>
      <c r="JWT218" s="46"/>
      <c r="JWU218" s="46"/>
      <c r="JWV218" s="46"/>
      <c r="JWW218" s="46"/>
      <c r="JWX218" s="46"/>
      <c r="JWY218" s="46"/>
      <c r="JWZ218" s="46"/>
      <c r="JXA218" s="46"/>
      <c r="JXB218" s="46"/>
      <c r="JXC218" s="46"/>
      <c r="JXD218" s="46"/>
      <c r="JXE218" s="46"/>
      <c r="JXF218" s="46"/>
      <c r="JXG218" s="46"/>
      <c r="JXH218" s="46"/>
      <c r="JXI218" s="46"/>
      <c r="JXJ218" s="46"/>
      <c r="JXK218" s="46"/>
      <c r="JXL218" s="46"/>
      <c r="JXM218" s="46"/>
      <c r="JXN218" s="46"/>
      <c r="JXO218" s="46"/>
      <c r="JXP218" s="46"/>
      <c r="JXQ218" s="46"/>
      <c r="JXR218" s="46"/>
      <c r="JXS218" s="46"/>
      <c r="JXT218" s="46"/>
      <c r="JXU218" s="46"/>
      <c r="JXV218" s="46"/>
      <c r="JXW218" s="46"/>
      <c r="JXX218" s="46"/>
      <c r="JXY218" s="46"/>
      <c r="JXZ218" s="46"/>
      <c r="JYA218" s="46"/>
      <c r="JYB218" s="46"/>
      <c r="JYC218" s="46"/>
      <c r="JYD218" s="46"/>
      <c r="JYE218" s="46"/>
      <c r="JYF218" s="46"/>
      <c r="JYG218" s="46"/>
      <c r="JYH218" s="46"/>
      <c r="JYI218" s="46"/>
      <c r="JYJ218" s="46"/>
      <c r="JYK218" s="46"/>
      <c r="JYL218" s="46"/>
      <c r="JYM218" s="46"/>
      <c r="JYN218" s="46"/>
      <c r="JYO218" s="46"/>
      <c r="JYP218" s="46"/>
      <c r="JYQ218" s="46"/>
      <c r="JYR218" s="46"/>
      <c r="JYS218" s="46"/>
      <c r="JYT218" s="46"/>
      <c r="JYU218" s="46"/>
      <c r="JYV218" s="46"/>
      <c r="JYW218" s="46"/>
      <c r="JYX218" s="46"/>
      <c r="JYY218" s="46"/>
      <c r="JYZ218" s="46"/>
      <c r="JZA218" s="46"/>
      <c r="JZB218" s="46"/>
      <c r="JZC218" s="46"/>
      <c r="JZD218" s="46"/>
      <c r="JZE218" s="46"/>
      <c r="JZF218" s="46"/>
      <c r="JZG218" s="46"/>
      <c r="JZH218" s="46"/>
      <c r="JZI218" s="46"/>
      <c r="JZJ218" s="46"/>
      <c r="JZK218" s="46"/>
      <c r="JZL218" s="46"/>
      <c r="JZM218" s="46"/>
      <c r="JZN218" s="46"/>
      <c r="JZO218" s="46"/>
      <c r="JZP218" s="46"/>
      <c r="JZQ218" s="46"/>
      <c r="JZR218" s="46"/>
      <c r="JZS218" s="46"/>
      <c r="JZT218" s="46"/>
      <c r="JZU218" s="46"/>
      <c r="JZV218" s="46"/>
      <c r="JZW218" s="46"/>
      <c r="JZX218" s="46"/>
      <c r="JZY218" s="46"/>
      <c r="JZZ218" s="46"/>
      <c r="KAA218" s="46"/>
      <c r="KAB218" s="46"/>
      <c r="KAC218" s="46"/>
      <c r="KAD218" s="46"/>
      <c r="KAE218" s="46"/>
      <c r="KAF218" s="46"/>
      <c r="KAG218" s="46"/>
      <c r="KAH218" s="46"/>
      <c r="KAI218" s="46"/>
      <c r="KAJ218" s="46"/>
      <c r="KAK218" s="46"/>
      <c r="KAL218" s="46"/>
      <c r="KAM218" s="46"/>
      <c r="KAN218" s="46"/>
      <c r="KAO218" s="46"/>
      <c r="KAP218" s="46"/>
      <c r="KAQ218" s="46"/>
      <c r="KAR218" s="46"/>
      <c r="KAS218" s="46"/>
      <c r="KAT218" s="46"/>
      <c r="KAU218" s="46"/>
      <c r="KAV218" s="46"/>
      <c r="KAW218" s="46"/>
      <c r="KAX218" s="46"/>
      <c r="KAY218" s="46"/>
      <c r="KAZ218" s="46"/>
      <c r="KBA218" s="46"/>
      <c r="KBB218" s="46"/>
      <c r="KBC218" s="46"/>
      <c r="KBD218" s="46"/>
      <c r="KBE218" s="46"/>
      <c r="KBF218" s="46"/>
      <c r="KBG218" s="46"/>
      <c r="KBH218" s="46"/>
      <c r="KBI218" s="46"/>
      <c r="KBJ218" s="46"/>
      <c r="KBK218" s="46"/>
      <c r="KBL218" s="46"/>
      <c r="KBM218" s="46"/>
      <c r="KBN218" s="46"/>
      <c r="KBO218" s="46"/>
      <c r="KBP218" s="46"/>
      <c r="KBQ218" s="46"/>
      <c r="KBR218" s="46"/>
      <c r="KBS218" s="46"/>
      <c r="KBT218" s="46"/>
      <c r="KBU218" s="46"/>
      <c r="KBV218" s="46"/>
      <c r="KBW218" s="46"/>
      <c r="KBX218" s="46"/>
      <c r="KBY218" s="46"/>
      <c r="KBZ218" s="46"/>
      <c r="KCA218" s="46"/>
      <c r="KCB218" s="46"/>
      <c r="KCC218" s="46"/>
      <c r="KCD218" s="46"/>
      <c r="KCE218" s="46"/>
      <c r="KCF218" s="46"/>
      <c r="KCG218" s="46"/>
      <c r="KCH218" s="46"/>
      <c r="KCI218" s="46"/>
      <c r="KCJ218" s="46"/>
      <c r="KCK218" s="46"/>
      <c r="KCL218" s="46"/>
      <c r="KCM218" s="46"/>
      <c r="KCN218" s="46"/>
      <c r="KCO218" s="46"/>
      <c r="KCP218" s="46"/>
      <c r="KCQ218" s="46"/>
      <c r="KCR218" s="46"/>
      <c r="KCS218" s="46"/>
      <c r="KCT218" s="46"/>
      <c r="KCU218" s="46"/>
      <c r="KCV218" s="46"/>
      <c r="KCW218" s="46"/>
      <c r="KCX218" s="46"/>
      <c r="KCY218" s="46"/>
      <c r="KCZ218" s="46"/>
      <c r="KDA218" s="46"/>
      <c r="KDB218" s="46"/>
      <c r="KDC218" s="46"/>
      <c r="KDD218" s="46"/>
      <c r="KDE218" s="46"/>
      <c r="KDF218" s="46"/>
      <c r="KDG218" s="46"/>
      <c r="KDH218" s="46"/>
      <c r="KDI218" s="46"/>
      <c r="KDJ218" s="46"/>
      <c r="KDK218" s="46"/>
      <c r="KDL218" s="46"/>
      <c r="KDM218" s="46"/>
      <c r="KDN218" s="46"/>
      <c r="KDO218" s="46"/>
      <c r="KDP218" s="46"/>
      <c r="KDQ218" s="46"/>
      <c r="KDR218" s="46"/>
      <c r="KDS218" s="46"/>
      <c r="KDT218" s="46"/>
      <c r="KDU218" s="46"/>
      <c r="KDV218" s="46"/>
      <c r="KDW218" s="46"/>
      <c r="KDX218" s="46"/>
      <c r="KDY218" s="46"/>
      <c r="KDZ218" s="46"/>
      <c r="KEA218" s="46"/>
      <c r="KEB218" s="46"/>
      <c r="KEC218" s="46"/>
      <c r="KED218" s="46"/>
      <c r="KEE218" s="46"/>
      <c r="KEF218" s="46"/>
      <c r="KEG218" s="46"/>
      <c r="KEH218" s="46"/>
      <c r="KEI218" s="46"/>
      <c r="KEJ218" s="46"/>
      <c r="KEK218" s="46"/>
      <c r="KEL218" s="46"/>
      <c r="KEM218" s="46"/>
      <c r="KEN218" s="46"/>
      <c r="KEO218" s="46"/>
      <c r="KEP218" s="46"/>
      <c r="KEQ218" s="46"/>
      <c r="KER218" s="46"/>
      <c r="KES218" s="46"/>
      <c r="KET218" s="46"/>
      <c r="KEU218" s="46"/>
      <c r="KEV218" s="46"/>
      <c r="KEW218" s="46"/>
      <c r="KEX218" s="46"/>
      <c r="KEY218" s="46"/>
      <c r="KEZ218" s="46"/>
      <c r="KFA218" s="46"/>
      <c r="KFB218" s="46"/>
      <c r="KFC218" s="46"/>
      <c r="KFD218" s="46"/>
      <c r="KFE218" s="46"/>
      <c r="KFF218" s="46"/>
      <c r="KFG218" s="46"/>
      <c r="KFH218" s="46"/>
      <c r="KFI218" s="46"/>
      <c r="KFJ218" s="46"/>
      <c r="KFK218" s="46"/>
      <c r="KFL218" s="46"/>
      <c r="KFM218" s="46"/>
      <c r="KFN218" s="46"/>
      <c r="KFO218" s="46"/>
      <c r="KFP218" s="46"/>
      <c r="KFQ218" s="46"/>
      <c r="KFR218" s="46"/>
      <c r="KFS218" s="46"/>
      <c r="KFT218" s="46"/>
      <c r="KFU218" s="46"/>
      <c r="KFV218" s="46"/>
      <c r="KFW218" s="46"/>
      <c r="KFX218" s="46"/>
      <c r="KFY218" s="46"/>
      <c r="KFZ218" s="46"/>
      <c r="KGA218" s="46"/>
      <c r="KGB218" s="46"/>
      <c r="KGC218" s="46"/>
      <c r="KGD218" s="46"/>
      <c r="KGE218" s="46"/>
      <c r="KGF218" s="46"/>
      <c r="KGG218" s="46"/>
      <c r="KGH218" s="46"/>
      <c r="KGI218" s="46"/>
      <c r="KGJ218" s="46"/>
      <c r="KGK218" s="46"/>
      <c r="KGL218" s="46"/>
      <c r="KGM218" s="46"/>
      <c r="KGN218" s="46"/>
      <c r="KGO218" s="46"/>
      <c r="KGP218" s="46"/>
      <c r="KGQ218" s="46"/>
      <c r="KGR218" s="46"/>
      <c r="KGS218" s="46"/>
      <c r="KGT218" s="46"/>
      <c r="KGU218" s="46"/>
      <c r="KGV218" s="46"/>
      <c r="KGW218" s="46"/>
      <c r="KGX218" s="46"/>
      <c r="KGY218" s="46"/>
      <c r="KGZ218" s="46"/>
      <c r="KHA218" s="46"/>
      <c r="KHB218" s="46"/>
      <c r="KHC218" s="46"/>
      <c r="KHD218" s="46"/>
      <c r="KHE218" s="46"/>
      <c r="KHF218" s="46"/>
      <c r="KHG218" s="46"/>
      <c r="KHH218" s="46"/>
      <c r="KHI218" s="46"/>
      <c r="KHJ218" s="46"/>
      <c r="KHK218" s="46"/>
      <c r="KHL218" s="46"/>
      <c r="KHM218" s="46"/>
      <c r="KHN218" s="46"/>
      <c r="KHO218" s="46"/>
      <c r="KHP218" s="46"/>
      <c r="KHQ218" s="46"/>
      <c r="KHR218" s="46"/>
      <c r="KHS218" s="46"/>
      <c r="KHT218" s="46"/>
      <c r="KHU218" s="46"/>
      <c r="KHV218" s="46"/>
      <c r="KHW218" s="46"/>
      <c r="KHX218" s="46"/>
      <c r="KHY218" s="46"/>
      <c r="KHZ218" s="46"/>
      <c r="KIA218" s="46"/>
      <c r="KIB218" s="46"/>
      <c r="KIC218" s="46"/>
      <c r="KID218" s="46"/>
      <c r="KIE218" s="46"/>
      <c r="KIF218" s="46"/>
      <c r="KIG218" s="46"/>
      <c r="KIH218" s="46"/>
      <c r="KII218" s="46"/>
      <c r="KIJ218" s="46"/>
      <c r="KIK218" s="46"/>
      <c r="KIL218" s="46"/>
      <c r="KIM218" s="46"/>
      <c r="KIN218" s="46"/>
      <c r="KIO218" s="46"/>
      <c r="KIP218" s="46"/>
      <c r="KIQ218" s="46"/>
      <c r="KIR218" s="46"/>
      <c r="KIS218" s="46"/>
      <c r="KIT218" s="46"/>
      <c r="KIU218" s="46"/>
      <c r="KIV218" s="46"/>
      <c r="KIW218" s="46"/>
      <c r="KIX218" s="46"/>
      <c r="KIY218" s="46"/>
      <c r="KIZ218" s="46"/>
      <c r="KJA218" s="46"/>
      <c r="KJB218" s="46"/>
      <c r="KJC218" s="46"/>
      <c r="KJD218" s="46"/>
      <c r="KJE218" s="46"/>
      <c r="KJF218" s="46"/>
      <c r="KJG218" s="46"/>
      <c r="KJH218" s="46"/>
      <c r="KJI218" s="46"/>
      <c r="KJJ218" s="46"/>
      <c r="KJK218" s="46"/>
      <c r="KJL218" s="46"/>
      <c r="KJM218" s="46"/>
      <c r="KJN218" s="46"/>
      <c r="KJO218" s="46"/>
      <c r="KJP218" s="46"/>
      <c r="KJQ218" s="46"/>
      <c r="KJR218" s="46"/>
      <c r="KJS218" s="46"/>
      <c r="KJT218" s="46"/>
      <c r="KJU218" s="46"/>
      <c r="KJV218" s="46"/>
      <c r="KJW218" s="46"/>
      <c r="KJX218" s="46"/>
      <c r="KJY218" s="46"/>
      <c r="KJZ218" s="46"/>
      <c r="KKA218" s="46"/>
      <c r="KKB218" s="46"/>
      <c r="KKC218" s="46"/>
      <c r="KKD218" s="46"/>
      <c r="KKE218" s="46"/>
      <c r="KKF218" s="46"/>
      <c r="KKG218" s="46"/>
      <c r="KKH218" s="46"/>
      <c r="KKI218" s="46"/>
      <c r="KKJ218" s="46"/>
      <c r="KKK218" s="46"/>
      <c r="KKL218" s="46"/>
      <c r="KKM218" s="46"/>
      <c r="KKN218" s="46"/>
      <c r="KKO218" s="46"/>
      <c r="KKP218" s="46"/>
      <c r="KKQ218" s="46"/>
      <c r="KKR218" s="46"/>
      <c r="KKS218" s="46"/>
      <c r="KKT218" s="46"/>
      <c r="KKU218" s="46"/>
      <c r="KKV218" s="46"/>
      <c r="KKW218" s="46"/>
      <c r="KKX218" s="46"/>
      <c r="KKY218" s="46"/>
      <c r="KKZ218" s="46"/>
      <c r="KLA218" s="46"/>
      <c r="KLB218" s="46"/>
      <c r="KLC218" s="46"/>
      <c r="KLD218" s="46"/>
      <c r="KLE218" s="46"/>
      <c r="KLF218" s="46"/>
      <c r="KLG218" s="46"/>
      <c r="KLH218" s="46"/>
      <c r="KLI218" s="46"/>
      <c r="KLJ218" s="46"/>
      <c r="KLK218" s="46"/>
      <c r="KLL218" s="46"/>
      <c r="KLM218" s="46"/>
      <c r="KLN218" s="46"/>
      <c r="KLO218" s="46"/>
      <c r="KLP218" s="46"/>
      <c r="KLQ218" s="46"/>
      <c r="KLR218" s="46"/>
      <c r="KLS218" s="46"/>
      <c r="KLT218" s="46"/>
      <c r="KLU218" s="46"/>
      <c r="KLV218" s="46"/>
      <c r="KLW218" s="46"/>
      <c r="KLX218" s="46"/>
      <c r="KLY218" s="46"/>
      <c r="KLZ218" s="46"/>
      <c r="KMA218" s="46"/>
      <c r="KMB218" s="46"/>
      <c r="KMC218" s="46"/>
      <c r="KMD218" s="46"/>
      <c r="KME218" s="46"/>
      <c r="KMF218" s="46"/>
      <c r="KMG218" s="46"/>
      <c r="KMH218" s="46"/>
      <c r="KMI218" s="46"/>
      <c r="KMJ218" s="46"/>
      <c r="KMK218" s="46"/>
      <c r="KML218" s="46"/>
      <c r="KMM218" s="46"/>
      <c r="KMN218" s="46"/>
      <c r="KMO218" s="46"/>
      <c r="KMP218" s="46"/>
      <c r="KMQ218" s="46"/>
      <c r="KMR218" s="46"/>
      <c r="KMS218" s="46"/>
      <c r="KMT218" s="46"/>
      <c r="KMU218" s="46"/>
      <c r="KMV218" s="46"/>
      <c r="KMW218" s="46"/>
      <c r="KMX218" s="46"/>
      <c r="KMY218" s="46"/>
      <c r="KMZ218" s="46"/>
      <c r="KNA218" s="46"/>
      <c r="KNB218" s="46"/>
      <c r="KNC218" s="46"/>
      <c r="KND218" s="46"/>
      <c r="KNE218" s="46"/>
      <c r="KNF218" s="46"/>
      <c r="KNG218" s="46"/>
      <c r="KNH218" s="46"/>
      <c r="KNI218" s="46"/>
      <c r="KNJ218" s="46"/>
      <c r="KNK218" s="46"/>
      <c r="KNL218" s="46"/>
      <c r="KNM218" s="46"/>
      <c r="KNN218" s="46"/>
      <c r="KNO218" s="46"/>
      <c r="KNP218" s="46"/>
      <c r="KNQ218" s="46"/>
      <c r="KNR218" s="46"/>
      <c r="KNS218" s="46"/>
      <c r="KNT218" s="46"/>
      <c r="KNU218" s="46"/>
      <c r="KNV218" s="46"/>
      <c r="KNW218" s="46"/>
      <c r="KNX218" s="46"/>
      <c r="KNY218" s="46"/>
      <c r="KNZ218" s="46"/>
      <c r="KOA218" s="46"/>
      <c r="KOB218" s="46"/>
      <c r="KOC218" s="46"/>
      <c r="KOD218" s="46"/>
      <c r="KOE218" s="46"/>
      <c r="KOF218" s="46"/>
      <c r="KOG218" s="46"/>
      <c r="KOH218" s="46"/>
      <c r="KOI218" s="46"/>
      <c r="KOJ218" s="46"/>
      <c r="KOK218" s="46"/>
      <c r="KOL218" s="46"/>
      <c r="KOM218" s="46"/>
      <c r="KON218" s="46"/>
      <c r="KOO218" s="46"/>
      <c r="KOP218" s="46"/>
      <c r="KOQ218" s="46"/>
      <c r="KOR218" s="46"/>
      <c r="KOS218" s="46"/>
      <c r="KOT218" s="46"/>
      <c r="KOU218" s="46"/>
      <c r="KOV218" s="46"/>
      <c r="KOW218" s="46"/>
      <c r="KOX218" s="46"/>
      <c r="KOY218" s="46"/>
      <c r="KOZ218" s="46"/>
      <c r="KPA218" s="46"/>
      <c r="KPB218" s="46"/>
      <c r="KPC218" s="46"/>
      <c r="KPD218" s="46"/>
      <c r="KPE218" s="46"/>
      <c r="KPF218" s="46"/>
      <c r="KPG218" s="46"/>
      <c r="KPH218" s="46"/>
      <c r="KPI218" s="46"/>
      <c r="KPJ218" s="46"/>
      <c r="KPK218" s="46"/>
      <c r="KPL218" s="46"/>
      <c r="KPM218" s="46"/>
      <c r="KPN218" s="46"/>
      <c r="KPO218" s="46"/>
      <c r="KPP218" s="46"/>
      <c r="KPQ218" s="46"/>
      <c r="KPR218" s="46"/>
      <c r="KPS218" s="46"/>
      <c r="KPT218" s="46"/>
      <c r="KPU218" s="46"/>
      <c r="KPV218" s="46"/>
      <c r="KPW218" s="46"/>
      <c r="KPX218" s="46"/>
      <c r="KPY218" s="46"/>
      <c r="KPZ218" s="46"/>
      <c r="KQA218" s="46"/>
      <c r="KQB218" s="46"/>
      <c r="KQC218" s="46"/>
      <c r="KQD218" s="46"/>
      <c r="KQE218" s="46"/>
      <c r="KQF218" s="46"/>
      <c r="KQG218" s="46"/>
      <c r="KQH218" s="46"/>
      <c r="KQI218" s="46"/>
      <c r="KQJ218" s="46"/>
      <c r="KQK218" s="46"/>
      <c r="KQL218" s="46"/>
      <c r="KQM218" s="46"/>
      <c r="KQN218" s="46"/>
      <c r="KQO218" s="46"/>
      <c r="KQP218" s="46"/>
      <c r="KQQ218" s="46"/>
      <c r="KQR218" s="46"/>
      <c r="KQS218" s="46"/>
      <c r="KQT218" s="46"/>
      <c r="KQU218" s="46"/>
      <c r="KQV218" s="46"/>
      <c r="KQW218" s="46"/>
      <c r="KQX218" s="46"/>
      <c r="KQY218" s="46"/>
      <c r="KQZ218" s="46"/>
      <c r="KRA218" s="46"/>
      <c r="KRB218" s="46"/>
      <c r="KRC218" s="46"/>
      <c r="KRD218" s="46"/>
      <c r="KRE218" s="46"/>
      <c r="KRF218" s="46"/>
      <c r="KRG218" s="46"/>
      <c r="KRH218" s="46"/>
      <c r="KRI218" s="46"/>
      <c r="KRJ218" s="46"/>
      <c r="KRK218" s="46"/>
      <c r="KRL218" s="46"/>
      <c r="KRM218" s="46"/>
      <c r="KRN218" s="46"/>
      <c r="KRO218" s="46"/>
      <c r="KRP218" s="46"/>
      <c r="KRQ218" s="46"/>
      <c r="KRR218" s="46"/>
      <c r="KRS218" s="46"/>
      <c r="KRT218" s="46"/>
      <c r="KRU218" s="46"/>
      <c r="KRV218" s="46"/>
      <c r="KRW218" s="46"/>
      <c r="KRX218" s="46"/>
      <c r="KRY218" s="46"/>
      <c r="KRZ218" s="46"/>
      <c r="KSA218" s="46"/>
      <c r="KSB218" s="46"/>
      <c r="KSC218" s="46"/>
      <c r="KSD218" s="46"/>
      <c r="KSE218" s="46"/>
      <c r="KSF218" s="46"/>
      <c r="KSG218" s="46"/>
      <c r="KSH218" s="46"/>
      <c r="KSI218" s="46"/>
      <c r="KSJ218" s="46"/>
      <c r="KSK218" s="46"/>
      <c r="KSL218" s="46"/>
      <c r="KSM218" s="46"/>
      <c r="KSN218" s="46"/>
      <c r="KSO218" s="46"/>
      <c r="KSP218" s="46"/>
      <c r="KSQ218" s="46"/>
      <c r="KSR218" s="46"/>
      <c r="KSS218" s="46"/>
      <c r="KST218" s="46"/>
      <c r="KSU218" s="46"/>
      <c r="KSV218" s="46"/>
      <c r="KSW218" s="46"/>
      <c r="KSX218" s="46"/>
      <c r="KSY218" s="46"/>
      <c r="KSZ218" s="46"/>
      <c r="KTA218" s="46"/>
      <c r="KTB218" s="46"/>
      <c r="KTC218" s="46"/>
      <c r="KTD218" s="46"/>
      <c r="KTE218" s="46"/>
      <c r="KTF218" s="46"/>
      <c r="KTG218" s="46"/>
      <c r="KTH218" s="46"/>
      <c r="KTI218" s="46"/>
      <c r="KTJ218" s="46"/>
      <c r="KTK218" s="46"/>
      <c r="KTL218" s="46"/>
      <c r="KTM218" s="46"/>
      <c r="KTN218" s="46"/>
      <c r="KTO218" s="46"/>
      <c r="KTP218" s="46"/>
      <c r="KTQ218" s="46"/>
      <c r="KTR218" s="46"/>
      <c r="KTS218" s="46"/>
      <c r="KTT218" s="46"/>
      <c r="KTU218" s="46"/>
      <c r="KTV218" s="46"/>
      <c r="KTW218" s="46"/>
      <c r="KTX218" s="46"/>
      <c r="KTY218" s="46"/>
      <c r="KTZ218" s="46"/>
      <c r="KUA218" s="46"/>
      <c r="KUB218" s="46"/>
      <c r="KUC218" s="46"/>
      <c r="KUD218" s="46"/>
      <c r="KUE218" s="46"/>
      <c r="KUF218" s="46"/>
      <c r="KUG218" s="46"/>
      <c r="KUH218" s="46"/>
      <c r="KUI218" s="46"/>
      <c r="KUJ218" s="46"/>
      <c r="KUK218" s="46"/>
      <c r="KUL218" s="46"/>
      <c r="KUM218" s="46"/>
      <c r="KUN218" s="46"/>
      <c r="KUO218" s="46"/>
      <c r="KUP218" s="46"/>
      <c r="KUQ218" s="46"/>
      <c r="KUR218" s="46"/>
      <c r="KUS218" s="46"/>
      <c r="KUT218" s="46"/>
      <c r="KUU218" s="46"/>
      <c r="KUV218" s="46"/>
      <c r="KUW218" s="46"/>
      <c r="KUX218" s="46"/>
      <c r="KUY218" s="46"/>
      <c r="KUZ218" s="46"/>
      <c r="KVA218" s="46"/>
      <c r="KVB218" s="46"/>
      <c r="KVC218" s="46"/>
      <c r="KVD218" s="46"/>
      <c r="KVE218" s="46"/>
      <c r="KVF218" s="46"/>
      <c r="KVG218" s="46"/>
      <c r="KVH218" s="46"/>
      <c r="KVI218" s="46"/>
      <c r="KVJ218" s="46"/>
      <c r="KVK218" s="46"/>
      <c r="KVL218" s="46"/>
      <c r="KVM218" s="46"/>
      <c r="KVN218" s="46"/>
      <c r="KVO218" s="46"/>
      <c r="KVP218" s="46"/>
      <c r="KVQ218" s="46"/>
      <c r="KVR218" s="46"/>
      <c r="KVS218" s="46"/>
      <c r="KVT218" s="46"/>
      <c r="KVU218" s="46"/>
      <c r="KVV218" s="46"/>
      <c r="KVW218" s="46"/>
      <c r="KVX218" s="46"/>
      <c r="KVY218" s="46"/>
      <c r="KVZ218" s="46"/>
      <c r="KWA218" s="46"/>
      <c r="KWB218" s="46"/>
      <c r="KWC218" s="46"/>
      <c r="KWD218" s="46"/>
      <c r="KWE218" s="46"/>
      <c r="KWF218" s="46"/>
      <c r="KWG218" s="46"/>
      <c r="KWH218" s="46"/>
      <c r="KWI218" s="46"/>
      <c r="KWJ218" s="46"/>
      <c r="KWK218" s="46"/>
      <c r="KWL218" s="46"/>
      <c r="KWM218" s="46"/>
      <c r="KWN218" s="46"/>
      <c r="KWO218" s="46"/>
      <c r="KWP218" s="46"/>
      <c r="KWQ218" s="46"/>
      <c r="KWR218" s="46"/>
      <c r="KWS218" s="46"/>
      <c r="KWT218" s="46"/>
      <c r="KWU218" s="46"/>
      <c r="KWV218" s="46"/>
      <c r="KWW218" s="46"/>
      <c r="KWX218" s="46"/>
      <c r="KWY218" s="46"/>
      <c r="KWZ218" s="46"/>
      <c r="KXA218" s="46"/>
      <c r="KXB218" s="46"/>
      <c r="KXC218" s="46"/>
      <c r="KXD218" s="46"/>
      <c r="KXE218" s="46"/>
      <c r="KXF218" s="46"/>
      <c r="KXG218" s="46"/>
      <c r="KXH218" s="46"/>
      <c r="KXI218" s="46"/>
      <c r="KXJ218" s="46"/>
      <c r="KXK218" s="46"/>
      <c r="KXL218" s="46"/>
      <c r="KXM218" s="46"/>
      <c r="KXN218" s="46"/>
      <c r="KXO218" s="46"/>
      <c r="KXP218" s="46"/>
      <c r="KXQ218" s="46"/>
      <c r="KXR218" s="46"/>
      <c r="KXS218" s="46"/>
      <c r="KXT218" s="46"/>
      <c r="KXU218" s="46"/>
      <c r="KXV218" s="46"/>
      <c r="KXW218" s="46"/>
      <c r="KXX218" s="46"/>
      <c r="KXY218" s="46"/>
      <c r="KXZ218" s="46"/>
      <c r="KYA218" s="46"/>
      <c r="KYB218" s="46"/>
      <c r="KYC218" s="46"/>
      <c r="KYD218" s="46"/>
      <c r="KYE218" s="46"/>
      <c r="KYF218" s="46"/>
      <c r="KYG218" s="46"/>
      <c r="KYH218" s="46"/>
      <c r="KYI218" s="46"/>
      <c r="KYJ218" s="46"/>
      <c r="KYK218" s="46"/>
      <c r="KYL218" s="46"/>
      <c r="KYM218" s="46"/>
      <c r="KYN218" s="46"/>
      <c r="KYO218" s="46"/>
      <c r="KYP218" s="46"/>
      <c r="KYQ218" s="46"/>
      <c r="KYR218" s="46"/>
      <c r="KYS218" s="46"/>
      <c r="KYT218" s="46"/>
      <c r="KYU218" s="46"/>
      <c r="KYV218" s="46"/>
      <c r="KYW218" s="46"/>
      <c r="KYX218" s="46"/>
      <c r="KYY218" s="46"/>
      <c r="KYZ218" s="46"/>
      <c r="KZA218" s="46"/>
      <c r="KZB218" s="46"/>
      <c r="KZC218" s="46"/>
      <c r="KZD218" s="46"/>
      <c r="KZE218" s="46"/>
      <c r="KZF218" s="46"/>
      <c r="KZG218" s="46"/>
      <c r="KZH218" s="46"/>
      <c r="KZI218" s="46"/>
      <c r="KZJ218" s="46"/>
      <c r="KZK218" s="46"/>
      <c r="KZL218" s="46"/>
      <c r="KZM218" s="46"/>
      <c r="KZN218" s="46"/>
      <c r="KZO218" s="46"/>
      <c r="KZP218" s="46"/>
      <c r="KZQ218" s="46"/>
      <c r="KZR218" s="46"/>
      <c r="KZS218" s="46"/>
      <c r="KZT218" s="46"/>
      <c r="KZU218" s="46"/>
      <c r="KZV218" s="46"/>
      <c r="KZW218" s="46"/>
      <c r="KZX218" s="46"/>
      <c r="KZY218" s="46"/>
      <c r="KZZ218" s="46"/>
      <c r="LAA218" s="46"/>
      <c r="LAB218" s="46"/>
      <c r="LAC218" s="46"/>
      <c r="LAD218" s="46"/>
      <c r="LAE218" s="46"/>
      <c r="LAF218" s="46"/>
      <c r="LAG218" s="46"/>
      <c r="LAH218" s="46"/>
      <c r="LAI218" s="46"/>
      <c r="LAJ218" s="46"/>
      <c r="LAK218" s="46"/>
      <c r="LAL218" s="46"/>
      <c r="LAM218" s="46"/>
      <c r="LAN218" s="46"/>
      <c r="LAO218" s="46"/>
      <c r="LAP218" s="46"/>
      <c r="LAQ218" s="46"/>
      <c r="LAR218" s="46"/>
      <c r="LAS218" s="46"/>
      <c r="LAT218" s="46"/>
      <c r="LAU218" s="46"/>
      <c r="LAV218" s="46"/>
      <c r="LAW218" s="46"/>
      <c r="LAX218" s="46"/>
      <c r="LAY218" s="46"/>
      <c r="LAZ218" s="46"/>
      <c r="LBA218" s="46"/>
      <c r="LBB218" s="46"/>
      <c r="LBC218" s="46"/>
      <c r="LBD218" s="46"/>
      <c r="LBE218" s="46"/>
      <c r="LBF218" s="46"/>
      <c r="LBG218" s="46"/>
      <c r="LBH218" s="46"/>
      <c r="LBI218" s="46"/>
      <c r="LBJ218" s="46"/>
      <c r="LBK218" s="46"/>
      <c r="LBL218" s="46"/>
      <c r="LBM218" s="46"/>
      <c r="LBN218" s="46"/>
      <c r="LBO218" s="46"/>
      <c r="LBP218" s="46"/>
      <c r="LBQ218" s="46"/>
      <c r="LBR218" s="46"/>
      <c r="LBS218" s="46"/>
      <c r="LBT218" s="46"/>
      <c r="LBU218" s="46"/>
      <c r="LBV218" s="46"/>
      <c r="LBW218" s="46"/>
      <c r="LBX218" s="46"/>
      <c r="LBY218" s="46"/>
      <c r="LBZ218" s="46"/>
      <c r="LCA218" s="46"/>
      <c r="LCB218" s="46"/>
      <c r="LCC218" s="46"/>
      <c r="LCD218" s="46"/>
      <c r="LCE218" s="46"/>
      <c r="LCF218" s="46"/>
      <c r="LCG218" s="46"/>
      <c r="LCH218" s="46"/>
      <c r="LCI218" s="46"/>
      <c r="LCJ218" s="46"/>
      <c r="LCK218" s="46"/>
      <c r="LCL218" s="46"/>
      <c r="LCM218" s="46"/>
      <c r="LCN218" s="46"/>
      <c r="LCO218" s="46"/>
      <c r="LCP218" s="46"/>
      <c r="LCQ218" s="46"/>
      <c r="LCR218" s="46"/>
      <c r="LCS218" s="46"/>
      <c r="LCT218" s="46"/>
      <c r="LCU218" s="46"/>
      <c r="LCV218" s="46"/>
      <c r="LCW218" s="46"/>
      <c r="LCX218" s="46"/>
      <c r="LCY218" s="46"/>
      <c r="LCZ218" s="46"/>
      <c r="LDA218" s="46"/>
      <c r="LDB218" s="46"/>
      <c r="LDC218" s="46"/>
      <c r="LDD218" s="46"/>
      <c r="LDE218" s="46"/>
      <c r="LDF218" s="46"/>
      <c r="LDG218" s="46"/>
      <c r="LDH218" s="46"/>
      <c r="LDI218" s="46"/>
      <c r="LDJ218" s="46"/>
      <c r="LDK218" s="46"/>
      <c r="LDL218" s="46"/>
      <c r="LDM218" s="46"/>
      <c r="LDN218" s="46"/>
      <c r="LDO218" s="46"/>
      <c r="LDP218" s="46"/>
      <c r="LDQ218" s="46"/>
      <c r="LDR218" s="46"/>
      <c r="LDS218" s="46"/>
      <c r="LDT218" s="46"/>
      <c r="LDU218" s="46"/>
      <c r="LDV218" s="46"/>
      <c r="LDW218" s="46"/>
      <c r="LDX218" s="46"/>
      <c r="LDY218" s="46"/>
      <c r="LDZ218" s="46"/>
      <c r="LEA218" s="46"/>
      <c r="LEB218" s="46"/>
      <c r="LEC218" s="46"/>
      <c r="LED218" s="46"/>
      <c r="LEE218" s="46"/>
      <c r="LEF218" s="46"/>
      <c r="LEG218" s="46"/>
      <c r="LEH218" s="46"/>
      <c r="LEI218" s="46"/>
      <c r="LEJ218" s="46"/>
      <c r="LEK218" s="46"/>
      <c r="LEL218" s="46"/>
      <c r="LEM218" s="46"/>
      <c r="LEN218" s="46"/>
      <c r="LEO218" s="46"/>
      <c r="LEP218" s="46"/>
      <c r="LEQ218" s="46"/>
      <c r="LER218" s="46"/>
      <c r="LES218" s="46"/>
      <c r="LET218" s="46"/>
      <c r="LEU218" s="46"/>
      <c r="LEV218" s="46"/>
      <c r="LEW218" s="46"/>
      <c r="LEX218" s="46"/>
      <c r="LEY218" s="46"/>
      <c r="LEZ218" s="46"/>
      <c r="LFA218" s="46"/>
      <c r="LFB218" s="46"/>
      <c r="LFC218" s="46"/>
      <c r="LFD218" s="46"/>
      <c r="LFE218" s="46"/>
      <c r="LFF218" s="46"/>
      <c r="LFG218" s="46"/>
      <c r="LFH218" s="46"/>
      <c r="LFI218" s="46"/>
      <c r="LFJ218" s="46"/>
      <c r="LFK218" s="46"/>
      <c r="LFL218" s="46"/>
      <c r="LFM218" s="46"/>
      <c r="LFN218" s="46"/>
      <c r="LFO218" s="46"/>
      <c r="LFP218" s="46"/>
      <c r="LFQ218" s="46"/>
      <c r="LFR218" s="46"/>
      <c r="LFS218" s="46"/>
      <c r="LFT218" s="46"/>
      <c r="LFU218" s="46"/>
      <c r="LFV218" s="46"/>
      <c r="LFW218" s="46"/>
      <c r="LFX218" s="46"/>
      <c r="LFY218" s="46"/>
      <c r="LFZ218" s="46"/>
      <c r="LGA218" s="46"/>
      <c r="LGB218" s="46"/>
      <c r="LGC218" s="46"/>
      <c r="LGD218" s="46"/>
      <c r="LGE218" s="46"/>
      <c r="LGF218" s="46"/>
      <c r="LGG218" s="46"/>
      <c r="LGH218" s="46"/>
      <c r="LGI218" s="46"/>
      <c r="LGJ218" s="46"/>
      <c r="LGK218" s="46"/>
      <c r="LGL218" s="46"/>
      <c r="LGM218" s="46"/>
      <c r="LGN218" s="46"/>
      <c r="LGO218" s="46"/>
      <c r="LGP218" s="46"/>
      <c r="LGQ218" s="46"/>
      <c r="LGR218" s="46"/>
      <c r="LGS218" s="46"/>
      <c r="LGT218" s="46"/>
      <c r="LGU218" s="46"/>
      <c r="LGV218" s="46"/>
      <c r="LGW218" s="46"/>
      <c r="LGX218" s="46"/>
      <c r="LGY218" s="46"/>
      <c r="LGZ218" s="46"/>
      <c r="LHA218" s="46"/>
      <c r="LHB218" s="46"/>
      <c r="LHC218" s="46"/>
      <c r="LHD218" s="46"/>
      <c r="LHE218" s="46"/>
      <c r="LHF218" s="46"/>
      <c r="LHG218" s="46"/>
      <c r="LHH218" s="46"/>
      <c r="LHI218" s="46"/>
      <c r="LHJ218" s="46"/>
      <c r="LHK218" s="46"/>
      <c r="LHL218" s="46"/>
      <c r="LHM218" s="46"/>
      <c r="LHN218" s="46"/>
      <c r="LHO218" s="46"/>
      <c r="LHP218" s="46"/>
      <c r="LHQ218" s="46"/>
      <c r="LHR218" s="46"/>
      <c r="LHS218" s="46"/>
      <c r="LHT218" s="46"/>
      <c r="LHU218" s="46"/>
      <c r="LHV218" s="46"/>
      <c r="LHW218" s="46"/>
      <c r="LHX218" s="46"/>
      <c r="LHY218" s="46"/>
      <c r="LHZ218" s="46"/>
      <c r="LIA218" s="46"/>
      <c r="LIB218" s="46"/>
      <c r="LIC218" s="46"/>
      <c r="LID218" s="46"/>
      <c r="LIE218" s="46"/>
      <c r="LIF218" s="46"/>
      <c r="LIG218" s="46"/>
      <c r="LIH218" s="46"/>
      <c r="LII218" s="46"/>
      <c r="LIJ218" s="46"/>
      <c r="LIK218" s="46"/>
      <c r="LIL218" s="46"/>
      <c r="LIM218" s="46"/>
      <c r="LIN218" s="46"/>
      <c r="LIO218" s="46"/>
      <c r="LIP218" s="46"/>
      <c r="LIQ218" s="46"/>
      <c r="LIR218" s="46"/>
      <c r="LIS218" s="46"/>
      <c r="LIT218" s="46"/>
      <c r="LIU218" s="46"/>
      <c r="LIV218" s="46"/>
      <c r="LIW218" s="46"/>
      <c r="LIX218" s="46"/>
      <c r="LIY218" s="46"/>
      <c r="LIZ218" s="46"/>
      <c r="LJA218" s="46"/>
      <c r="LJB218" s="46"/>
      <c r="LJC218" s="46"/>
      <c r="LJD218" s="46"/>
      <c r="LJE218" s="46"/>
      <c r="LJF218" s="46"/>
      <c r="LJG218" s="46"/>
      <c r="LJH218" s="46"/>
      <c r="LJI218" s="46"/>
      <c r="LJJ218" s="46"/>
      <c r="LJK218" s="46"/>
      <c r="LJL218" s="46"/>
      <c r="LJM218" s="46"/>
      <c r="LJN218" s="46"/>
      <c r="LJO218" s="46"/>
      <c r="LJP218" s="46"/>
      <c r="LJQ218" s="46"/>
      <c r="LJR218" s="46"/>
      <c r="LJS218" s="46"/>
      <c r="LJT218" s="46"/>
      <c r="LJU218" s="46"/>
      <c r="LJV218" s="46"/>
      <c r="LJW218" s="46"/>
      <c r="LJX218" s="46"/>
      <c r="LJY218" s="46"/>
      <c r="LJZ218" s="46"/>
      <c r="LKA218" s="46"/>
      <c r="LKB218" s="46"/>
      <c r="LKC218" s="46"/>
      <c r="LKD218" s="46"/>
      <c r="LKE218" s="46"/>
      <c r="LKF218" s="46"/>
      <c r="LKG218" s="46"/>
      <c r="LKH218" s="46"/>
      <c r="LKI218" s="46"/>
      <c r="LKJ218" s="46"/>
      <c r="LKK218" s="46"/>
      <c r="LKL218" s="46"/>
      <c r="LKM218" s="46"/>
      <c r="LKN218" s="46"/>
      <c r="LKO218" s="46"/>
      <c r="LKP218" s="46"/>
      <c r="LKQ218" s="46"/>
      <c r="LKR218" s="46"/>
      <c r="LKS218" s="46"/>
      <c r="LKT218" s="46"/>
      <c r="LKU218" s="46"/>
      <c r="LKV218" s="46"/>
      <c r="LKW218" s="46"/>
      <c r="LKX218" s="46"/>
      <c r="LKY218" s="46"/>
      <c r="LKZ218" s="46"/>
      <c r="LLA218" s="46"/>
      <c r="LLB218" s="46"/>
      <c r="LLC218" s="46"/>
      <c r="LLD218" s="46"/>
      <c r="LLE218" s="46"/>
      <c r="LLF218" s="46"/>
      <c r="LLG218" s="46"/>
      <c r="LLH218" s="46"/>
      <c r="LLI218" s="46"/>
      <c r="LLJ218" s="46"/>
      <c r="LLK218" s="46"/>
      <c r="LLL218" s="46"/>
      <c r="LLM218" s="46"/>
      <c r="LLN218" s="46"/>
      <c r="LLO218" s="46"/>
      <c r="LLP218" s="46"/>
      <c r="LLQ218" s="46"/>
      <c r="LLR218" s="46"/>
      <c r="LLS218" s="46"/>
      <c r="LLT218" s="46"/>
      <c r="LLU218" s="46"/>
      <c r="LLV218" s="46"/>
      <c r="LLW218" s="46"/>
      <c r="LLX218" s="46"/>
      <c r="LLY218" s="46"/>
      <c r="LLZ218" s="46"/>
      <c r="LMA218" s="46"/>
      <c r="LMB218" s="46"/>
      <c r="LMC218" s="46"/>
      <c r="LMD218" s="46"/>
      <c r="LME218" s="46"/>
      <c r="LMF218" s="46"/>
      <c r="LMG218" s="46"/>
      <c r="LMH218" s="46"/>
      <c r="LMI218" s="46"/>
      <c r="LMJ218" s="46"/>
      <c r="LMK218" s="46"/>
      <c r="LML218" s="46"/>
      <c r="LMM218" s="46"/>
      <c r="LMN218" s="46"/>
      <c r="LMO218" s="46"/>
      <c r="LMP218" s="46"/>
      <c r="LMQ218" s="46"/>
      <c r="LMR218" s="46"/>
      <c r="LMS218" s="46"/>
      <c r="LMT218" s="46"/>
      <c r="LMU218" s="46"/>
      <c r="LMV218" s="46"/>
      <c r="LMW218" s="46"/>
      <c r="LMX218" s="46"/>
      <c r="LMY218" s="46"/>
      <c r="LMZ218" s="46"/>
      <c r="LNA218" s="46"/>
      <c r="LNB218" s="46"/>
      <c r="LNC218" s="46"/>
      <c r="LND218" s="46"/>
      <c r="LNE218" s="46"/>
      <c r="LNF218" s="46"/>
      <c r="LNG218" s="46"/>
      <c r="LNH218" s="46"/>
      <c r="LNI218" s="46"/>
      <c r="LNJ218" s="46"/>
      <c r="LNK218" s="46"/>
      <c r="LNL218" s="46"/>
      <c r="LNM218" s="46"/>
      <c r="LNN218" s="46"/>
      <c r="LNO218" s="46"/>
      <c r="LNP218" s="46"/>
      <c r="LNQ218" s="46"/>
      <c r="LNR218" s="46"/>
      <c r="LNS218" s="46"/>
      <c r="LNT218" s="46"/>
      <c r="LNU218" s="46"/>
      <c r="LNV218" s="46"/>
      <c r="LNW218" s="46"/>
      <c r="LNX218" s="46"/>
      <c r="LNY218" s="46"/>
      <c r="LNZ218" s="46"/>
      <c r="LOA218" s="46"/>
      <c r="LOB218" s="46"/>
      <c r="LOC218" s="46"/>
      <c r="LOD218" s="46"/>
      <c r="LOE218" s="46"/>
      <c r="LOF218" s="46"/>
      <c r="LOG218" s="46"/>
      <c r="LOH218" s="46"/>
      <c r="LOI218" s="46"/>
      <c r="LOJ218" s="46"/>
      <c r="LOK218" s="46"/>
      <c r="LOL218" s="46"/>
      <c r="LOM218" s="46"/>
      <c r="LON218" s="46"/>
      <c r="LOO218" s="46"/>
      <c r="LOP218" s="46"/>
      <c r="LOQ218" s="46"/>
      <c r="LOR218" s="46"/>
      <c r="LOS218" s="46"/>
      <c r="LOT218" s="46"/>
      <c r="LOU218" s="46"/>
      <c r="LOV218" s="46"/>
      <c r="LOW218" s="46"/>
      <c r="LOX218" s="46"/>
      <c r="LOY218" s="46"/>
      <c r="LOZ218" s="46"/>
      <c r="LPA218" s="46"/>
      <c r="LPB218" s="46"/>
      <c r="LPC218" s="46"/>
      <c r="LPD218" s="46"/>
      <c r="LPE218" s="46"/>
      <c r="LPF218" s="46"/>
      <c r="LPG218" s="46"/>
      <c r="LPH218" s="46"/>
      <c r="LPI218" s="46"/>
      <c r="LPJ218" s="46"/>
      <c r="LPK218" s="46"/>
      <c r="LPL218" s="46"/>
      <c r="LPM218" s="46"/>
      <c r="LPN218" s="46"/>
      <c r="LPO218" s="46"/>
      <c r="LPP218" s="46"/>
      <c r="LPQ218" s="46"/>
      <c r="LPR218" s="46"/>
      <c r="LPS218" s="46"/>
      <c r="LPT218" s="46"/>
      <c r="LPU218" s="46"/>
      <c r="LPV218" s="46"/>
      <c r="LPW218" s="46"/>
      <c r="LPX218" s="46"/>
      <c r="LPY218" s="46"/>
      <c r="LPZ218" s="46"/>
      <c r="LQA218" s="46"/>
      <c r="LQB218" s="46"/>
      <c r="LQC218" s="46"/>
      <c r="LQD218" s="46"/>
      <c r="LQE218" s="46"/>
      <c r="LQF218" s="46"/>
      <c r="LQG218" s="46"/>
      <c r="LQH218" s="46"/>
      <c r="LQI218" s="46"/>
      <c r="LQJ218" s="46"/>
      <c r="LQK218" s="46"/>
      <c r="LQL218" s="46"/>
      <c r="LQM218" s="46"/>
      <c r="LQN218" s="46"/>
      <c r="LQO218" s="46"/>
      <c r="LQP218" s="46"/>
      <c r="LQQ218" s="46"/>
      <c r="LQR218" s="46"/>
      <c r="LQS218" s="46"/>
      <c r="LQT218" s="46"/>
      <c r="LQU218" s="46"/>
      <c r="LQV218" s="46"/>
      <c r="LQW218" s="46"/>
      <c r="LQX218" s="46"/>
      <c r="LQY218" s="46"/>
      <c r="LQZ218" s="46"/>
      <c r="LRA218" s="46"/>
      <c r="LRB218" s="46"/>
      <c r="LRC218" s="46"/>
      <c r="LRD218" s="46"/>
      <c r="LRE218" s="46"/>
      <c r="LRF218" s="46"/>
      <c r="LRG218" s="46"/>
      <c r="LRH218" s="46"/>
      <c r="LRI218" s="46"/>
      <c r="LRJ218" s="46"/>
      <c r="LRK218" s="46"/>
      <c r="LRL218" s="46"/>
      <c r="LRM218" s="46"/>
      <c r="LRN218" s="46"/>
      <c r="LRO218" s="46"/>
      <c r="LRP218" s="46"/>
      <c r="LRQ218" s="46"/>
      <c r="LRR218" s="46"/>
      <c r="LRS218" s="46"/>
      <c r="LRT218" s="46"/>
      <c r="LRU218" s="46"/>
      <c r="LRV218" s="46"/>
      <c r="LRW218" s="46"/>
      <c r="LRX218" s="46"/>
      <c r="LRY218" s="46"/>
      <c r="LRZ218" s="46"/>
      <c r="LSA218" s="46"/>
      <c r="LSB218" s="46"/>
      <c r="LSC218" s="46"/>
      <c r="LSD218" s="46"/>
      <c r="LSE218" s="46"/>
      <c r="LSF218" s="46"/>
      <c r="LSG218" s="46"/>
      <c r="LSH218" s="46"/>
      <c r="LSI218" s="46"/>
      <c r="LSJ218" s="46"/>
      <c r="LSK218" s="46"/>
      <c r="LSL218" s="46"/>
      <c r="LSM218" s="46"/>
      <c r="LSN218" s="46"/>
      <c r="LSO218" s="46"/>
      <c r="LSP218" s="46"/>
      <c r="LSQ218" s="46"/>
      <c r="LSR218" s="46"/>
      <c r="LSS218" s="46"/>
      <c r="LST218" s="46"/>
      <c r="LSU218" s="46"/>
      <c r="LSV218" s="46"/>
      <c r="LSW218" s="46"/>
      <c r="LSX218" s="46"/>
      <c r="LSY218" s="46"/>
      <c r="LSZ218" s="46"/>
      <c r="LTA218" s="46"/>
      <c r="LTB218" s="46"/>
      <c r="LTC218" s="46"/>
      <c r="LTD218" s="46"/>
      <c r="LTE218" s="46"/>
      <c r="LTF218" s="46"/>
      <c r="LTG218" s="46"/>
      <c r="LTH218" s="46"/>
      <c r="LTI218" s="46"/>
      <c r="LTJ218" s="46"/>
      <c r="LTK218" s="46"/>
      <c r="LTL218" s="46"/>
      <c r="LTM218" s="46"/>
      <c r="LTN218" s="46"/>
      <c r="LTO218" s="46"/>
      <c r="LTP218" s="46"/>
      <c r="LTQ218" s="46"/>
      <c r="LTR218" s="46"/>
      <c r="LTS218" s="46"/>
      <c r="LTT218" s="46"/>
      <c r="LTU218" s="46"/>
      <c r="LTV218" s="46"/>
      <c r="LTW218" s="46"/>
      <c r="LTX218" s="46"/>
      <c r="LTY218" s="46"/>
      <c r="LTZ218" s="46"/>
      <c r="LUA218" s="46"/>
      <c r="LUB218" s="46"/>
      <c r="LUC218" s="46"/>
      <c r="LUD218" s="46"/>
      <c r="LUE218" s="46"/>
      <c r="LUF218" s="46"/>
      <c r="LUG218" s="46"/>
      <c r="LUH218" s="46"/>
      <c r="LUI218" s="46"/>
      <c r="LUJ218" s="46"/>
      <c r="LUK218" s="46"/>
      <c r="LUL218" s="46"/>
      <c r="LUM218" s="46"/>
      <c r="LUN218" s="46"/>
      <c r="LUO218" s="46"/>
      <c r="LUP218" s="46"/>
      <c r="LUQ218" s="46"/>
      <c r="LUR218" s="46"/>
      <c r="LUS218" s="46"/>
      <c r="LUT218" s="46"/>
      <c r="LUU218" s="46"/>
      <c r="LUV218" s="46"/>
      <c r="LUW218" s="46"/>
      <c r="LUX218" s="46"/>
      <c r="LUY218" s="46"/>
      <c r="LUZ218" s="46"/>
      <c r="LVA218" s="46"/>
      <c r="LVB218" s="46"/>
      <c r="LVC218" s="46"/>
      <c r="LVD218" s="46"/>
      <c r="LVE218" s="46"/>
      <c r="LVF218" s="46"/>
      <c r="LVG218" s="46"/>
      <c r="LVH218" s="46"/>
      <c r="LVI218" s="46"/>
      <c r="LVJ218" s="46"/>
      <c r="LVK218" s="46"/>
      <c r="LVL218" s="46"/>
      <c r="LVM218" s="46"/>
      <c r="LVN218" s="46"/>
      <c r="LVO218" s="46"/>
      <c r="LVP218" s="46"/>
      <c r="LVQ218" s="46"/>
      <c r="LVR218" s="46"/>
      <c r="LVS218" s="46"/>
      <c r="LVT218" s="46"/>
      <c r="LVU218" s="46"/>
      <c r="LVV218" s="46"/>
      <c r="LVW218" s="46"/>
      <c r="LVX218" s="46"/>
      <c r="LVY218" s="46"/>
      <c r="LVZ218" s="46"/>
      <c r="LWA218" s="46"/>
      <c r="LWB218" s="46"/>
      <c r="LWC218" s="46"/>
      <c r="LWD218" s="46"/>
      <c r="LWE218" s="46"/>
      <c r="LWF218" s="46"/>
      <c r="LWG218" s="46"/>
      <c r="LWH218" s="46"/>
      <c r="LWI218" s="46"/>
      <c r="LWJ218" s="46"/>
      <c r="LWK218" s="46"/>
      <c r="LWL218" s="46"/>
      <c r="LWM218" s="46"/>
      <c r="LWN218" s="46"/>
      <c r="LWO218" s="46"/>
      <c r="LWP218" s="46"/>
      <c r="LWQ218" s="46"/>
      <c r="LWR218" s="46"/>
      <c r="LWS218" s="46"/>
      <c r="LWT218" s="46"/>
      <c r="LWU218" s="46"/>
      <c r="LWV218" s="46"/>
      <c r="LWW218" s="46"/>
      <c r="LWX218" s="46"/>
      <c r="LWY218" s="46"/>
      <c r="LWZ218" s="46"/>
      <c r="LXA218" s="46"/>
      <c r="LXB218" s="46"/>
      <c r="LXC218" s="46"/>
      <c r="LXD218" s="46"/>
      <c r="LXE218" s="46"/>
      <c r="LXF218" s="46"/>
      <c r="LXG218" s="46"/>
      <c r="LXH218" s="46"/>
      <c r="LXI218" s="46"/>
      <c r="LXJ218" s="46"/>
      <c r="LXK218" s="46"/>
      <c r="LXL218" s="46"/>
      <c r="LXM218" s="46"/>
      <c r="LXN218" s="46"/>
      <c r="LXO218" s="46"/>
      <c r="LXP218" s="46"/>
      <c r="LXQ218" s="46"/>
      <c r="LXR218" s="46"/>
      <c r="LXS218" s="46"/>
      <c r="LXT218" s="46"/>
      <c r="LXU218" s="46"/>
      <c r="LXV218" s="46"/>
      <c r="LXW218" s="46"/>
      <c r="LXX218" s="46"/>
      <c r="LXY218" s="46"/>
      <c r="LXZ218" s="46"/>
      <c r="LYA218" s="46"/>
      <c r="LYB218" s="46"/>
      <c r="LYC218" s="46"/>
      <c r="LYD218" s="46"/>
      <c r="LYE218" s="46"/>
      <c r="LYF218" s="46"/>
      <c r="LYG218" s="46"/>
      <c r="LYH218" s="46"/>
      <c r="LYI218" s="46"/>
      <c r="LYJ218" s="46"/>
      <c r="LYK218" s="46"/>
      <c r="LYL218" s="46"/>
      <c r="LYM218" s="46"/>
      <c r="LYN218" s="46"/>
      <c r="LYO218" s="46"/>
      <c r="LYP218" s="46"/>
      <c r="LYQ218" s="46"/>
      <c r="LYR218" s="46"/>
      <c r="LYS218" s="46"/>
      <c r="LYT218" s="46"/>
      <c r="LYU218" s="46"/>
      <c r="LYV218" s="46"/>
      <c r="LYW218" s="46"/>
      <c r="LYX218" s="46"/>
      <c r="LYY218" s="46"/>
      <c r="LYZ218" s="46"/>
      <c r="LZA218" s="46"/>
      <c r="LZB218" s="46"/>
      <c r="LZC218" s="46"/>
      <c r="LZD218" s="46"/>
      <c r="LZE218" s="46"/>
      <c r="LZF218" s="46"/>
      <c r="LZG218" s="46"/>
      <c r="LZH218" s="46"/>
      <c r="LZI218" s="46"/>
      <c r="LZJ218" s="46"/>
      <c r="LZK218" s="46"/>
      <c r="LZL218" s="46"/>
      <c r="LZM218" s="46"/>
      <c r="LZN218" s="46"/>
      <c r="LZO218" s="46"/>
      <c r="LZP218" s="46"/>
      <c r="LZQ218" s="46"/>
      <c r="LZR218" s="46"/>
      <c r="LZS218" s="46"/>
      <c r="LZT218" s="46"/>
      <c r="LZU218" s="46"/>
      <c r="LZV218" s="46"/>
      <c r="LZW218" s="46"/>
      <c r="LZX218" s="46"/>
      <c r="LZY218" s="46"/>
      <c r="LZZ218" s="46"/>
      <c r="MAA218" s="46"/>
      <c r="MAB218" s="46"/>
      <c r="MAC218" s="46"/>
      <c r="MAD218" s="46"/>
      <c r="MAE218" s="46"/>
      <c r="MAF218" s="46"/>
      <c r="MAG218" s="46"/>
      <c r="MAH218" s="46"/>
      <c r="MAI218" s="46"/>
      <c r="MAJ218" s="46"/>
      <c r="MAK218" s="46"/>
      <c r="MAL218" s="46"/>
      <c r="MAM218" s="46"/>
      <c r="MAN218" s="46"/>
      <c r="MAO218" s="46"/>
      <c r="MAP218" s="46"/>
      <c r="MAQ218" s="46"/>
      <c r="MAR218" s="46"/>
      <c r="MAS218" s="46"/>
      <c r="MAT218" s="46"/>
      <c r="MAU218" s="46"/>
      <c r="MAV218" s="46"/>
      <c r="MAW218" s="46"/>
      <c r="MAX218" s="46"/>
      <c r="MAY218" s="46"/>
      <c r="MAZ218" s="46"/>
      <c r="MBA218" s="46"/>
      <c r="MBB218" s="46"/>
      <c r="MBC218" s="46"/>
      <c r="MBD218" s="46"/>
      <c r="MBE218" s="46"/>
      <c r="MBF218" s="46"/>
      <c r="MBG218" s="46"/>
      <c r="MBH218" s="46"/>
      <c r="MBI218" s="46"/>
      <c r="MBJ218" s="46"/>
      <c r="MBK218" s="46"/>
      <c r="MBL218" s="46"/>
      <c r="MBM218" s="46"/>
      <c r="MBN218" s="46"/>
      <c r="MBO218" s="46"/>
      <c r="MBP218" s="46"/>
      <c r="MBQ218" s="46"/>
      <c r="MBR218" s="46"/>
      <c r="MBS218" s="46"/>
      <c r="MBT218" s="46"/>
      <c r="MBU218" s="46"/>
      <c r="MBV218" s="46"/>
      <c r="MBW218" s="46"/>
      <c r="MBX218" s="46"/>
      <c r="MBY218" s="46"/>
      <c r="MBZ218" s="46"/>
      <c r="MCA218" s="46"/>
      <c r="MCB218" s="46"/>
      <c r="MCC218" s="46"/>
      <c r="MCD218" s="46"/>
      <c r="MCE218" s="46"/>
      <c r="MCF218" s="46"/>
      <c r="MCG218" s="46"/>
      <c r="MCH218" s="46"/>
      <c r="MCI218" s="46"/>
      <c r="MCJ218" s="46"/>
      <c r="MCK218" s="46"/>
      <c r="MCL218" s="46"/>
      <c r="MCM218" s="46"/>
      <c r="MCN218" s="46"/>
      <c r="MCO218" s="46"/>
      <c r="MCP218" s="46"/>
      <c r="MCQ218" s="46"/>
      <c r="MCR218" s="46"/>
      <c r="MCS218" s="46"/>
      <c r="MCT218" s="46"/>
      <c r="MCU218" s="46"/>
      <c r="MCV218" s="46"/>
      <c r="MCW218" s="46"/>
      <c r="MCX218" s="46"/>
      <c r="MCY218" s="46"/>
      <c r="MCZ218" s="46"/>
      <c r="MDA218" s="46"/>
      <c r="MDB218" s="46"/>
      <c r="MDC218" s="46"/>
      <c r="MDD218" s="46"/>
      <c r="MDE218" s="46"/>
      <c r="MDF218" s="46"/>
      <c r="MDG218" s="46"/>
      <c r="MDH218" s="46"/>
      <c r="MDI218" s="46"/>
      <c r="MDJ218" s="46"/>
      <c r="MDK218" s="46"/>
      <c r="MDL218" s="46"/>
      <c r="MDM218" s="46"/>
      <c r="MDN218" s="46"/>
      <c r="MDO218" s="46"/>
      <c r="MDP218" s="46"/>
      <c r="MDQ218" s="46"/>
      <c r="MDR218" s="46"/>
      <c r="MDS218" s="46"/>
      <c r="MDT218" s="46"/>
      <c r="MDU218" s="46"/>
      <c r="MDV218" s="46"/>
      <c r="MDW218" s="46"/>
      <c r="MDX218" s="46"/>
      <c r="MDY218" s="46"/>
      <c r="MDZ218" s="46"/>
      <c r="MEA218" s="46"/>
      <c r="MEB218" s="46"/>
      <c r="MEC218" s="46"/>
      <c r="MED218" s="46"/>
      <c r="MEE218" s="46"/>
      <c r="MEF218" s="46"/>
      <c r="MEG218" s="46"/>
      <c r="MEH218" s="46"/>
      <c r="MEI218" s="46"/>
      <c r="MEJ218" s="46"/>
      <c r="MEK218" s="46"/>
      <c r="MEL218" s="46"/>
      <c r="MEM218" s="46"/>
      <c r="MEN218" s="46"/>
      <c r="MEO218" s="46"/>
      <c r="MEP218" s="46"/>
      <c r="MEQ218" s="46"/>
      <c r="MER218" s="46"/>
      <c r="MES218" s="46"/>
      <c r="MET218" s="46"/>
      <c r="MEU218" s="46"/>
      <c r="MEV218" s="46"/>
      <c r="MEW218" s="46"/>
      <c r="MEX218" s="46"/>
      <c r="MEY218" s="46"/>
      <c r="MEZ218" s="46"/>
      <c r="MFA218" s="46"/>
      <c r="MFB218" s="46"/>
      <c r="MFC218" s="46"/>
      <c r="MFD218" s="46"/>
      <c r="MFE218" s="46"/>
      <c r="MFF218" s="46"/>
      <c r="MFG218" s="46"/>
      <c r="MFH218" s="46"/>
      <c r="MFI218" s="46"/>
      <c r="MFJ218" s="46"/>
      <c r="MFK218" s="46"/>
      <c r="MFL218" s="46"/>
      <c r="MFM218" s="46"/>
      <c r="MFN218" s="46"/>
      <c r="MFO218" s="46"/>
      <c r="MFP218" s="46"/>
      <c r="MFQ218" s="46"/>
      <c r="MFR218" s="46"/>
      <c r="MFS218" s="46"/>
      <c r="MFT218" s="46"/>
      <c r="MFU218" s="46"/>
      <c r="MFV218" s="46"/>
      <c r="MFW218" s="46"/>
      <c r="MFX218" s="46"/>
      <c r="MFY218" s="46"/>
      <c r="MFZ218" s="46"/>
      <c r="MGA218" s="46"/>
      <c r="MGB218" s="46"/>
      <c r="MGC218" s="46"/>
      <c r="MGD218" s="46"/>
      <c r="MGE218" s="46"/>
      <c r="MGF218" s="46"/>
      <c r="MGG218" s="46"/>
      <c r="MGH218" s="46"/>
      <c r="MGI218" s="46"/>
      <c r="MGJ218" s="46"/>
      <c r="MGK218" s="46"/>
      <c r="MGL218" s="46"/>
      <c r="MGM218" s="46"/>
      <c r="MGN218" s="46"/>
      <c r="MGO218" s="46"/>
      <c r="MGP218" s="46"/>
      <c r="MGQ218" s="46"/>
      <c r="MGR218" s="46"/>
      <c r="MGS218" s="46"/>
      <c r="MGT218" s="46"/>
      <c r="MGU218" s="46"/>
      <c r="MGV218" s="46"/>
      <c r="MGW218" s="46"/>
      <c r="MGX218" s="46"/>
      <c r="MGY218" s="46"/>
      <c r="MGZ218" s="46"/>
      <c r="MHA218" s="46"/>
      <c r="MHB218" s="46"/>
      <c r="MHC218" s="46"/>
      <c r="MHD218" s="46"/>
      <c r="MHE218" s="46"/>
      <c r="MHF218" s="46"/>
      <c r="MHG218" s="46"/>
      <c r="MHH218" s="46"/>
      <c r="MHI218" s="46"/>
      <c r="MHJ218" s="46"/>
      <c r="MHK218" s="46"/>
      <c r="MHL218" s="46"/>
      <c r="MHM218" s="46"/>
      <c r="MHN218" s="46"/>
      <c r="MHO218" s="46"/>
      <c r="MHP218" s="46"/>
      <c r="MHQ218" s="46"/>
      <c r="MHR218" s="46"/>
      <c r="MHS218" s="46"/>
      <c r="MHT218" s="46"/>
      <c r="MHU218" s="46"/>
      <c r="MHV218" s="46"/>
      <c r="MHW218" s="46"/>
      <c r="MHX218" s="46"/>
      <c r="MHY218" s="46"/>
      <c r="MHZ218" s="46"/>
      <c r="MIA218" s="46"/>
      <c r="MIB218" s="46"/>
      <c r="MIC218" s="46"/>
      <c r="MID218" s="46"/>
      <c r="MIE218" s="46"/>
      <c r="MIF218" s="46"/>
      <c r="MIG218" s="46"/>
      <c r="MIH218" s="46"/>
      <c r="MII218" s="46"/>
      <c r="MIJ218" s="46"/>
      <c r="MIK218" s="46"/>
      <c r="MIL218" s="46"/>
      <c r="MIM218" s="46"/>
      <c r="MIN218" s="46"/>
      <c r="MIO218" s="46"/>
      <c r="MIP218" s="46"/>
      <c r="MIQ218" s="46"/>
      <c r="MIR218" s="46"/>
      <c r="MIS218" s="46"/>
      <c r="MIT218" s="46"/>
      <c r="MIU218" s="46"/>
      <c r="MIV218" s="46"/>
      <c r="MIW218" s="46"/>
      <c r="MIX218" s="46"/>
      <c r="MIY218" s="46"/>
      <c r="MIZ218" s="46"/>
      <c r="MJA218" s="46"/>
      <c r="MJB218" s="46"/>
      <c r="MJC218" s="46"/>
      <c r="MJD218" s="46"/>
      <c r="MJE218" s="46"/>
      <c r="MJF218" s="46"/>
      <c r="MJG218" s="46"/>
      <c r="MJH218" s="46"/>
      <c r="MJI218" s="46"/>
      <c r="MJJ218" s="46"/>
      <c r="MJK218" s="46"/>
      <c r="MJL218" s="46"/>
      <c r="MJM218" s="46"/>
      <c r="MJN218" s="46"/>
      <c r="MJO218" s="46"/>
      <c r="MJP218" s="46"/>
      <c r="MJQ218" s="46"/>
      <c r="MJR218" s="46"/>
      <c r="MJS218" s="46"/>
      <c r="MJT218" s="46"/>
      <c r="MJU218" s="46"/>
      <c r="MJV218" s="46"/>
      <c r="MJW218" s="46"/>
      <c r="MJX218" s="46"/>
      <c r="MJY218" s="46"/>
      <c r="MJZ218" s="46"/>
      <c r="MKA218" s="46"/>
      <c r="MKB218" s="46"/>
      <c r="MKC218" s="46"/>
      <c r="MKD218" s="46"/>
      <c r="MKE218" s="46"/>
      <c r="MKF218" s="46"/>
      <c r="MKG218" s="46"/>
      <c r="MKH218" s="46"/>
      <c r="MKI218" s="46"/>
      <c r="MKJ218" s="46"/>
      <c r="MKK218" s="46"/>
      <c r="MKL218" s="46"/>
      <c r="MKM218" s="46"/>
      <c r="MKN218" s="46"/>
      <c r="MKO218" s="46"/>
      <c r="MKP218" s="46"/>
      <c r="MKQ218" s="46"/>
      <c r="MKR218" s="46"/>
      <c r="MKS218" s="46"/>
      <c r="MKT218" s="46"/>
      <c r="MKU218" s="46"/>
      <c r="MKV218" s="46"/>
      <c r="MKW218" s="46"/>
      <c r="MKX218" s="46"/>
      <c r="MKY218" s="46"/>
      <c r="MKZ218" s="46"/>
      <c r="MLA218" s="46"/>
      <c r="MLB218" s="46"/>
      <c r="MLC218" s="46"/>
      <c r="MLD218" s="46"/>
      <c r="MLE218" s="46"/>
      <c r="MLF218" s="46"/>
      <c r="MLG218" s="46"/>
      <c r="MLH218" s="46"/>
      <c r="MLI218" s="46"/>
      <c r="MLJ218" s="46"/>
      <c r="MLK218" s="46"/>
      <c r="MLL218" s="46"/>
      <c r="MLM218" s="46"/>
      <c r="MLN218" s="46"/>
      <c r="MLO218" s="46"/>
      <c r="MLP218" s="46"/>
      <c r="MLQ218" s="46"/>
      <c r="MLR218" s="46"/>
      <c r="MLS218" s="46"/>
      <c r="MLT218" s="46"/>
      <c r="MLU218" s="46"/>
      <c r="MLV218" s="46"/>
      <c r="MLW218" s="46"/>
      <c r="MLX218" s="46"/>
      <c r="MLY218" s="46"/>
      <c r="MLZ218" s="46"/>
      <c r="MMA218" s="46"/>
      <c r="MMB218" s="46"/>
      <c r="MMC218" s="46"/>
      <c r="MMD218" s="46"/>
      <c r="MME218" s="46"/>
      <c r="MMF218" s="46"/>
      <c r="MMG218" s="46"/>
      <c r="MMH218" s="46"/>
      <c r="MMI218" s="46"/>
      <c r="MMJ218" s="46"/>
      <c r="MMK218" s="46"/>
      <c r="MML218" s="46"/>
      <c r="MMM218" s="46"/>
      <c r="MMN218" s="46"/>
      <c r="MMO218" s="46"/>
      <c r="MMP218" s="46"/>
      <c r="MMQ218" s="46"/>
      <c r="MMR218" s="46"/>
      <c r="MMS218" s="46"/>
      <c r="MMT218" s="46"/>
      <c r="MMU218" s="46"/>
      <c r="MMV218" s="46"/>
      <c r="MMW218" s="46"/>
      <c r="MMX218" s="46"/>
      <c r="MMY218" s="46"/>
      <c r="MMZ218" s="46"/>
      <c r="MNA218" s="46"/>
      <c r="MNB218" s="46"/>
      <c r="MNC218" s="46"/>
      <c r="MND218" s="46"/>
      <c r="MNE218" s="46"/>
      <c r="MNF218" s="46"/>
      <c r="MNG218" s="46"/>
      <c r="MNH218" s="46"/>
      <c r="MNI218" s="46"/>
      <c r="MNJ218" s="46"/>
      <c r="MNK218" s="46"/>
      <c r="MNL218" s="46"/>
      <c r="MNM218" s="46"/>
      <c r="MNN218" s="46"/>
      <c r="MNO218" s="46"/>
      <c r="MNP218" s="46"/>
      <c r="MNQ218" s="46"/>
      <c r="MNR218" s="46"/>
      <c r="MNS218" s="46"/>
      <c r="MNT218" s="46"/>
      <c r="MNU218" s="46"/>
      <c r="MNV218" s="46"/>
      <c r="MNW218" s="46"/>
      <c r="MNX218" s="46"/>
      <c r="MNY218" s="46"/>
      <c r="MNZ218" s="46"/>
      <c r="MOA218" s="46"/>
      <c r="MOB218" s="46"/>
      <c r="MOC218" s="46"/>
      <c r="MOD218" s="46"/>
      <c r="MOE218" s="46"/>
      <c r="MOF218" s="46"/>
      <c r="MOG218" s="46"/>
      <c r="MOH218" s="46"/>
      <c r="MOI218" s="46"/>
      <c r="MOJ218" s="46"/>
      <c r="MOK218" s="46"/>
      <c r="MOL218" s="46"/>
      <c r="MOM218" s="46"/>
      <c r="MON218" s="46"/>
      <c r="MOO218" s="46"/>
      <c r="MOP218" s="46"/>
      <c r="MOQ218" s="46"/>
      <c r="MOR218" s="46"/>
      <c r="MOS218" s="46"/>
      <c r="MOT218" s="46"/>
      <c r="MOU218" s="46"/>
      <c r="MOV218" s="46"/>
      <c r="MOW218" s="46"/>
      <c r="MOX218" s="46"/>
      <c r="MOY218" s="46"/>
      <c r="MOZ218" s="46"/>
      <c r="MPA218" s="46"/>
      <c r="MPB218" s="46"/>
      <c r="MPC218" s="46"/>
      <c r="MPD218" s="46"/>
      <c r="MPE218" s="46"/>
      <c r="MPF218" s="46"/>
      <c r="MPG218" s="46"/>
      <c r="MPH218" s="46"/>
      <c r="MPI218" s="46"/>
      <c r="MPJ218" s="46"/>
      <c r="MPK218" s="46"/>
      <c r="MPL218" s="46"/>
      <c r="MPM218" s="46"/>
      <c r="MPN218" s="46"/>
      <c r="MPO218" s="46"/>
      <c r="MPP218" s="46"/>
      <c r="MPQ218" s="46"/>
      <c r="MPR218" s="46"/>
      <c r="MPS218" s="46"/>
      <c r="MPT218" s="46"/>
      <c r="MPU218" s="46"/>
      <c r="MPV218" s="46"/>
      <c r="MPW218" s="46"/>
      <c r="MPX218" s="46"/>
      <c r="MPY218" s="46"/>
      <c r="MPZ218" s="46"/>
      <c r="MQA218" s="46"/>
      <c r="MQB218" s="46"/>
      <c r="MQC218" s="46"/>
      <c r="MQD218" s="46"/>
      <c r="MQE218" s="46"/>
      <c r="MQF218" s="46"/>
      <c r="MQG218" s="46"/>
      <c r="MQH218" s="46"/>
      <c r="MQI218" s="46"/>
      <c r="MQJ218" s="46"/>
      <c r="MQK218" s="46"/>
      <c r="MQL218" s="46"/>
      <c r="MQM218" s="46"/>
      <c r="MQN218" s="46"/>
      <c r="MQO218" s="46"/>
      <c r="MQP218" s="46"/>
      <c r="MQQ218" s="46"/>
      <c r="MQR218" s="46"/>
      <c r="MQS218" s="46"/>
      <c r="MQT218" s="46"/>
      <c r="MQU218" s="46"/>
      <c r="MQV218" s="46"/>
      <c r="MQW218" s="46"/>
      <c r="MQX218" s="46"/>
      <c r="MQY218" s="46"/>
      <c r="MQZ218" s="46"/>
      <c r="MRA218" s="46"/>
      <c r="MRB218" s="46"/>
      <c r="MRC218" s="46"/>
      <c r="MRD218" s="46"/>
      <c r="MRE218" s="46"/>
      <c r="MRF218" s="46"/>
      <c r="MRG218" s="46"/>
      <c r="MRH218" s="46"/>
      <c r="MRI218" s="46"/>
      <c r="MRJ218" s="46"/>
      <c r="MRK218" s="46"/>
      <c r="MRL218" s="46"/>
      <c r="MRM218" s="46"/>
      <c r="MRN218" s="46"/>
      <c r="MRO218" s="46"/>
      <c r="MRP218" s="46"/>
      <c r="MRQ218" s="46"/>
      <c r="MRR218" s="46"/>
      <c r="MRS218" s="46"/>
      <c r="MRT218" s="46"/>
      <c r="MRU218" s="46"/>
      <c r="MRV218" s="46"/>
      <c r="MRW218" s="46"/>
      <c r="MRX218" s="46"/>
      <c r="MRY218" s="46"/>
      <c r="MRZ218" s="46"/>
      <c r="MSA218" s="46"/>
      <c r="MSB218" s="46"/>
      <c r="MSC218" s="46"/>
      <c r="MSD218" s="46"/>
      <c r="MSE218" s="46"/>
      <c r="MSF218" s="46"/>
      <c r="MSG218" s="46"/>
      <c r="MSH218" s="46"/>
      <c r="MSI218" s="46"/>
      <c r="MSJ218" s="46"/>
      <c r="MSK218" s="46"/>
      <c r="MSL218" s="46"/>
      <c r="MSM218" s="46"/>
      <c r="MSN218" s="46"/>
      <c r="MSO218" s="46"/>
      <c r="MSP218" s="46"/>
      <c r="MSQ218" s="46"/>
      <c r="MSR218" s="46"/>
      <c r="MSS218" s="46"/>
      <c r="MST218" s="46"/>
      <c r="MSU218" s="46"/>
      <c r="MSV218" s="46"/>
      <c r="MSW218" s="46"/>
      <c r="MSX218" s="46"/>
      <c r="MSY218" s="46"/>
      <c r="MSZ218" s="46"/>
      <c r="MTA218" s="46"/>
      <c r="MTB218" s="46"/>
      <c r="MTC218" s="46"/>
      <c r="MTD218" s="46"/>
      <c r="MTE218" s="46"/>
      <c r="MTF218" s="46"/>
      <c r="MTG218" s="46"/>
      <c r="MTH218" s="46"/>
      <c r="MTI218" s="46"/>
      <c r="MTJ218" s="46"/>
      <c r="MTK218" s="46"/>
      <c r="MTL218" s="46"/>
      <c r="MTM218" s="46"/>
      <c r="MTN218" s="46"/>
      <c r="MTO218" s="46"/>
      <c r="MTP218" s="46"/>
      <c r="MTQ218" s="46"/>
      <c r="MTR218" s="46"/>
      <c r="MTS218" s="46"/>
      <c r="MTT218" s="46"/>
      <c r="MTU218" s="46"/>
      <c r="MTV218" s="46"/>
      <c r="MTW218" s="46"/>
      <c r="MTX218" s="46"/>
      <c r="MTY218" s="46"/>
      <c r="MTZ218" s="46"/>
      <c r="MUA218" s="46"/>
      <c r="MUB218" s="46"/>
      <c r="MUC218" s="46"/>
      <c r="MUD218" s="46"/>
      <c r="MUE218" s="46"/>
      <c r="MUF218" s="46"/>
      <c r="MUG218" s="46"/>
      <c r="MUH218" s="46"/>
      <c r="MUI218" s="46"/>
      <c r="MUJ218" s="46"/>
      <c r="MUK218" s="46"/>
      <c r="MUL218" s="46"/>
      <c r="MUM218" s="46"/>
      <c r="MUN218" s="46"/>
      <c r="MUO218" s="46"/>
      <c r="MUP218" s="46"/>
      <c r="MUQ218" s="46"/>
      <c r="MUR218" s="46"/>
      <c r="MUS218" s="46"/>
      <c r="MUT218" s="46"/>
      <c r="MUU218" s="46"/>
      <c r="MUV218" s="46"/>
      <c r="MUW218" s="46"/>
      <c r="MUX218" s="46"/>
      <c r="MUY218" s="46"/>
      <c r="MUZ218" s="46"/>
      <c r="MVA218" s="46"/>
      <c r="MVB218" s="46"/>
      <c r="MVC218" s="46"/>
      <c r="MVD218" s="46"/>
      <c r="MVE218" s="46"/>
      <c r="MVF218" s="46"/>
      <c r="MVG218" s="46"/>
      <c r="MVH218" s="46"/>
      <c r="MVI218" s="46"/>
      <c r="MVJ218" s="46"/>
      <c r="MVK218" s="46"/>
      <c r="MVL218" s="46"/>
      <c r="MVM218" s="46"/>
      <c r="MVN218" s="46"/>
      <c r="MVO218" s="46"/>
      <c r="MVP218" s="46"/>
      <c r="MVQ218" s="46"/>
      <c r="MVR218" s="46"/>
      <c r="MVS218" s="46"/>
      <c r="MVT218" s="46"/>
      <c r="MVU218" s="46"/>
      <c r="MVV218" s="46"/>
      <c r="MVW218" s="46"/>
      <c r="MVX218" s="46"/>
      <c r="MVY218" s="46"/>
      <c r="MVZ218" s="46"/>
      <c r="MWA218" s="46"/>
      <c r="MWB218" s="46"/>
      <c r="MWC218" s="46"/>
      <c r="MWD218" s="46"/>
      <c r="MWE218" s="46"/>
      <c r="MWF218" s="46"/>
      <c r="MWG218" s="46"/>
      <c r="MWH218" s="46"/>
      <c r="MWI218" s="46"/>
      <c r="MWJ218" s="46"/>
      <c r="MWK218" s="46"/>
      <c r="MWL218" s="46"/>
      <c r="MWM218" s="46"/>
      <c r="MWN218" s="46"/>
      <c r="MWO218" s="46"/>
      <c r="MWP218" s="46"/>
      <c r="MWQ218" s="46"/>
      <c r="MWR218" s="46"/>
      <c r="MWS218" s="46"/>
      <c r="MWT218" s="46"/>
      <c r="MWU218" s="46"/>
      <c r="MWV218" s="46"/>
      <c r="MWW218" s="46"/>
      <c r="MWX218" s="46"/>
      <c r="MWY218" s="46"/>
      <c r="MWZ218" s="46"/>
      <c r="MXA218" s="46"/>
      <c r="MXB218" s="46"/>
      <c r="MXC218" s="46"/>
      <c r="MXD218" s="46"/>
      <c r="MXE218" s="46"/>
      <c r="MXF218" s="46"/>
      <c r="MXG218" s="46"/>
      <c r="MXH218" s="46"/>
      <c r="MXI218" s="46"/>
      <c r="MXJ218" s="46"/>
      <c r="MXK218" s="46"/>
      <c r="MXL218" s="46"/>
      <c r="MXM218" s="46"/>
      <c r="MXN218" s="46"/>
      <c r="MXO218" s="46"/>
      <c r="MXP218" s="46"/>
      <c r="MXQ218" s="46"/>
      <c r="MXR218" s="46"/>
      <c r="MXS218" s="46"/>
      <c r="MXT218" s="46"/>
      <c r="MXU218" s="46"/>
      <c r="MXV218" s="46"/>
      <c r="MXW218" s="46"/>
      <c r="MXX218" s="46"/>
      <c r="MXY218" s="46"/>
      <c r="MXZ218" s="46"/>
      <c r="MYA218" s="46"/>
      <c r="MYB218" s="46"/>
      <c r="MYC218" s="46"/>
      <c r="MYD218" s="46"/>
      <c r="MYE218" s="46"/>
      <c r="MYF218" s="46"/>
      <c r="MYG218" s="46"/>
      <c r="MYH218" s="46"/>
      <c r="MYI218" s="46"/>
      <c r="MYJ218" s="46"/>
      <c r="MYK218" s="46"/>
      <c r="MYL218" s="46"/>
      <c r="MYM218" s="46"/>
      <c r="MYN218" s="46"/>
      <c r="MYO218" s="46"/>
      <c r="MYP218" s="46"/>
      <c r="MYQ218" s="46"/>
      <c r="MYR218" s="46"/>
      <c r="MYS218" s="46"/>
      <c r="MYT218" s="46"/>
      <c r="MYU218" s="46"/>
      <c r="MYV218" s="46"/>
      <c r="MYW218" s="46"/>
      <c r="MYX218" s="46"/>
      <c r="MYY218" s="46"/>
      <c r="MYZ218" s="46"/>
      <c r="MZA218" s="46"/>
      <c r="MZB218" s="46"/>
      <c r="MZC218" s="46"/>
      <c r="MZD218" s="46"/>
      <c r="MZE218" s="46"/>
      <c r="MZF218" s="46"/>
      <c r="MZG218" s="46"/>
      <c r="MZH218" s="46"/>
      <c r="MZI218" s="46"/>
      <c r="MZJ218" s="46"/>
      <c r="MZK218" s="46"/>
      <c r="MZL218" s="46"/>
      <c r="MZM218" s="46"/>
      <c r="MZN218" s="46"/>
      <c r="MZO218" s="46"/>
      <c r="MZP218" s="46"/>
      <c r="MZQ218" s="46"/>
      <c r="MZR218" s="46"/>
      <c r="MZS218" s="46"/>
      <c r="MZT218" s="46"/>
      <c r="MZU218" s="46"/>
      <c r="MZV218" s="46"/>
      <c r="MZW218" s="46"/>
      <c r="MZX218" s="46"/>
      <c r="MZY218" s="46"/>
      <c r="MZZ218" s="46"/>
      <c r="NAA218" s="46"/>
      <c r="NAB218" s="46"/>
      <c r="NAC218" s="46"/>
      <c r="NAD218" s="46"/>
      <c r="NAE218" s="46"/>
      <c r="NAF218" s="46"/>
      <c r="NAG218" s="46"/>
      <c r="NAH218" s="46"/>
      <c r="NAI218" s="46"/>
      <c r="NAJ218" s="46"/>
      <c r="NAK218" s="46"/>
      <c r="NAL218" s="46"/>
      <c r="NAM218" s="46"/>
      <c r="NAN218" s="46"/>
      <c r="NAO218" s="46"/>
      <c r="NAP218" s="46"/>
      <c r="NAQ218" s="46"/>
      <c r="NAR218" s="46"/>
      <c r="NAS218" s="46"/>
      <c r="NAT218" s="46"/>
      <c r="NAU218" s="46"/>
      <c r="NAV218" s="46"/>
      <c r="NAW218" s="46"/>
      <c r="NAX218" s="46"/>
      <c r="NAY218" s="46"/>
      <c r="NAZ218" s="46"/>
      <c r="NBA218" s="46"/>
      <c r="NBB218" s="46"/>
      <c r="NBC218" s="46"/>
      <c r="NBD218" s="46"/>
      <c r="NBE218" s="46"/>
      <c r="NBF218" s="46"/>
      <c r="NBG218" s="46"/>
      <c r="NBH218" s="46"/>
      <c r="NBI218" s="46"/>
      <c r="NBJ218" s="46"/>
      <c r="NBK218" s="46"/>
      <c r="NBL218" s="46"/>
      <c r="NBM218" s="46"/>
      <c r="NBN218" s="46"/>
      <c r="NBO218" s="46"/>
      <c r="NBP218" s="46"/>
      <c r="NBQ218" s="46"/>
      <c r="NBR218" s="46"/>
      <c r="NBS218" s="46"/>
      <c r="NBT218" s="46"/>
      <c r="NBU218" s="46"/>
      <c r="NBV218" s="46"/>
      <c r="NBW218" s="46"/>
      <c r="NBX218" s="46"/>
      <c r="NBY218" s="46"/>
      <c r="NBZ218" s="46"/>
      <c r="NCA218" s="46"/>
      <c r="NCB218" s="46"/>
      <c r="NCC218" s="46"/>
      <c r="NCD218" s="46"/>
      <c r="NCE218" s="46"/>
      <c r="NCF218" s="46"/>
      <c r="NCG218" s="46"/>
      <c r="NCH218" s="46"/>
      <c r="NCI218" s="46"/>
      <c r="NCJ218" s="46"/>
      <c r="NCK218" s="46"/>
      <c r="NCL218" s="46"/>
      <c r="NCM218" s="46"/>
      <c r="NCN218" s="46"/>
      <c r="NCO218" s="46"/>
      <c r="NCP218" s="46"/>
      <c r="NCQ218" s="46"/>
      <c r="NCR218" s="46"/>
      <c r="NCS218" s="46"/>
      <c r="NCT218" s="46"/>
      <c r="NCU218" s="46"/>
      <c r="NCV218" s="46"/>
      <c r="NCW218" s="46"/>
      <c r="NCX218" s="46"/>
      <c r="NCY218" s="46"/>
      <c r="NCZ218" s="46"/>
      <c r="NDA218" s="46"/>
      <c r="NDB218" s="46"/>
      <c r="NDC218" s="46"/>
      <c r="NDD218" s="46"/>
      <c r="NDE218" s="46"/>
      <c r="NDF218" s="46"/>
      <c r="NDG218" s="46"/>
      <c r="NDH218" s="46"/>
      <c r="NDI218" s="46"/>
      <c r="NDJ218" s="46"/>
      <c r="NDK218" s="46"/>
      <c r="NDL218" s="46"/>
      <c r="NDM218" s="46"/>
      <c r="NDN218" s="46"/>
      <c r="NDO218" s="46"/>
      <c r="NDP218" s="46"/>
      <c r="NDQ218" s="46"/>
      <c r="NDR218" s="46"/>
      <c r="NDS218" s="46"/>
      <c r="NDT218" s="46"/>
      <c r="NDU218" s="46"/>
      <c r="NDV218" s="46"/>
      <c r="NDW218" s="46"/>
      <c r="NDX218" s="46"/>
      <c r="NDY218" s="46"/>
      <c r="NDZ218" s="46"/>
      <c r="NEA218" s="46"/>
      <c r="NEB218" s="46"/>
      <c r="NEC218" s="46"/>
      <c r="NED218" s="46"/>
      <c r="NEE218" s="46"/>
      <c r="NEF218" s="46"/>
      <c r="NEG218" s="46"/>
      <c r="NEH218" s="46"/>
      <c r="NEI218" s="46"/>
      <c r="NEJ218" s="46"/>
      <c r="NEK218" s="46"/>
      <c r="NEL218" s="46"/>
      <c r="NEM218" s="46"/>
      <c r="NEN218" s="46"/>
      <c r="NEO218" s="46"/>
      <c r="NEP218" s="46"/>
      <c r="NEQ218" s="46"/>
      <c r="NER218" s="46"/>
      <c r="NES218" s="46"/>
      <c r="NET218" s="46"/>
      <c r="NEU218" s="46"/>
      <c r="NEV218" s="46"/>
      <c r="NEW218" s="46"/>
      <c r="NEX218" s="46"/>
      <c r="NEY218" s="46"/>
      <c r="NEZ218" s="46"/>
      <c r="NFA218" s="46"/>
      <c r="NFB218" s="46"/>
      <c r="NFC218" s="46"/>
      <c r="NFD218" s="46"/>
      <c r="NFE218" s="46"/>
      <c r="NFF218" s="46"/>
      <c r="NFG218" s="46"/>
      <c r="NFH218" s="46"/>
      <c r="NFI218" s="46"/>
      <c r="NFJ218" s="46"/>
      <c r="NFK218" s="46"/>
      <c r="NFL218" s="46"/>
      <c r="NFM218" s="46"/>
      <c r="NFN218" s="46"/>
      <c r="NFO218" s="46"/>
      <c r="NFP218" s="46"/>
      <c r="NFQ218" s="46"/>
      <c r="NFR218" s="46"/>
      <c r="NFS218" s="46"/>
      <c r="NFT218" s="46"/>
      <c r="NFU218" s="46"/>
      <c r="NFV218" s="46"/>
      <c r="NFW218" s="46"/>
      <c r="NFX218" s="46"/>
      <c r="NFY218" s="46"/>
      <c r="NFZ218" s="46"/>
      <c r="NGA218" s="46"/>
      <c r="NGB218" s="46"/>
      <c r="NGC218" s="46"/>
      <c r="NGD218" s="46"/>
      <c r="NGE218" s="46"/>
      <c r="NGF218" s="46"/>
      <c r="NGG218" s="46"/>
      <c r="NGH218" s="46"/>
      <c r="NGI218" s="46"/>
      <c r="NGJ218" s="46"/>
      <c r="NGK218" s="46"/>
      <c r="NGL218" s="46"/>
      <c r="NGM218" s="46"/>
      <c r="NGN218" s="46"/>
      <c r="NGO218" s="46"/>
      <c r="NGP218" s="46"/>
      <c r="NGQ218" s="46"/>
      <c r="NGR218" s="46"/>
      <c r="NGS218" s="46"/>
      <c r="NGT218" s="46"/>
      <c r="NGU218" s="46"/>
      <c r="NGV218" s="46"/>
      <c r="NGW218" s="46"/>
      <c r="NGX218" s="46"/>
      <c r="NGY218" s="46"/>
      <c r="NGZ218" s="46"/>
      <c r="NHA218" s="46"/>
      <c r="NHB218" s="46"/>
      <c r="NHC218" s="46"/>
      <c r="NHD218" s="46"/>
      <c r="NHE218" s="46"/>
      <c r="NHF218" s="46"/>
      <c r="NHG218" s="46"/>
      <c r="NHH218" s="46"/>
      <c r="NHI218" s="46"/>
      <c r="NHJ218" s="46"/>
      <c r="NHK218" s="46"/>
      <c r="NHL218" s="46"/>
      <c r="NHM218" s="46"/>
      <c r="NHN218" s="46"/>
      <c r="NHO218" s="46"/>
      <c r="NHP218" s="46"/>
      <c r="NHQ218" s="46"/>
      <c r="NHR218" s="46"/>
      <c r="NHS218" s="46"/>
      <c r="NHT218" s="46"/>
      <c r="NHU218" s="46"/>
      <c r="NHV218" s="46"/>
      <c r="NHW218" s="46"/>
      <c r="NHX218" s="46"/>
      <c r="NHY218" s="46"/>
      <c r="NHZ218" s="46"/>
      <c r="NIA218" s="46"/>
      <c r="NIB218" s="46"/>
      <c r="NIC218" s="46"/>
      <c r="NID218" s="46"/>
      <c r="NIE218" s="46"/>
      <c r="NIF218" s="46"/>
      <c r="NIG218" s="46"/>
      <c r="NIH218" s="46"/>
      <c r="NII218" s="46"/>
      <c r="NIJ218" s="46"/>
      <c r="NIK218" s="46"/>
      <c r="NIL218" s="46"/>
      <c r="NIM218" s="46"/>
      <c r="NIN218" s="46"/>
      <c r="NIO218" s="46"/>
      <c r="NIP218" s="46"/>
      <c r="NIQ218" s="46"/>
      <c r="NIR218" s="46"/>
      <c r="NIS218" s="46"/>
      <c r="NIT218" s="46"/>
      <c r="NIU218" s="46"/>
      <c r="NIV218" s="46"/>
      <c r="NIW218" s="46"/>
      <c r="NIX218" s="46"/>
      <c r="NIY218" s="46"/>
      <c r="NIZ218" s="46"/>
      <c r="NJA218" s="46"/>
      <c r="NJB218" s="46"/>
      <c r="NJC218" s="46"/>
      <c r="NJD218" s="46"/>
      <c r="NJE218" s="46"/>
      <c r="NJF218" s="46"/>
      <c r="NJG218" s="46"/>
      <c r="NJH218" s="46"/>
      <c r="NJI218" s="46"/>
      <c r="NJJ218" s="46"/>
      <c r="NJK218" s="46"/>
      <c r="NJL218" s="46"/>
      <c r="NJM218" s="46"/>
      <c r="NJN218" s="46"/>
      <c r="NJO218" s="46"/>
      <c r="NJP218" s="46"/>
      <c r="NJQ218" s="46"/>
      <c r="NJR218" s="46"/>
      <c r="NJS218" s="46"/>
      <c r="NJT218" s="46"/>
      <c r="NJU218" s="46"/>
      <c r="NJV218" s="46"/>
      <c r="NJW218" s="46"/>
      <c r="NJX218" s="46"/>
      <c r="NJY218" s="46"/>
      <c r="NJZ218" s="46"/>
      <c r="NKA218" s="46"/>
      <c r="NKB218" s="46"/>
      <c r="NKC218" s="46"/>
      <c r="NKD218" s="46"/>
      <c r="NKE218" s="46"/>
      <c r="NKF218" s="46"/>
      <c r="NKG218" s="46"/>
      <c r="NKH218" s="46"/>
      <c r="NKI218" s="46"/>
      <c r="NKJ218" s="46"/>
      <c r="NKK218" s="46"/>
      <c r="NKL218" s="46"/>
      <c r="NKM218" s="46"/>
      <c r="NKN218" s="46"/>
      <c r="NKO218" s="46"/>
      <c r="NKP218" s="46"/>
      <c r="NKQ218" s="46"/>
      <c r="NKR218" s="46"/>
      <c r="NKS218" s="46"/>
      <c r="NKT218" s="46"/>
      <c r="NKU218" s="46"/>
      <c r="NKV218" s="46"/>
      <c r="NKW218" s="46"/>
      <c r="NKX218" s="46"/>
      <c r="NKY218" s="46"/>
      <c r="NKZ218" s="46"/>
      <c r="NLA218" s="46"/>
      <c r="NLB218" s="46"/>
      <c r="NLC218" s="46"/>
      <c r="NLD218" s="46"/>
      <c r="NLE218" s="46"/>
      <c r="NLF218" s="46"/>
      <c r="NLG218" s="46"/>
      <c r="NLH218" s="46"/>
      <c r="NLI218" s="46"/>
      <c r="NLJ218" s="46"/>
      <c r="NLK218" s="46"/>
      <c r="NLL218" s="46"/>
      <c r="NLM218" s="46"/>
      <c r="NLN218" s="46"/>
      <c r="NLO218" s="46"/>
      <c r="NLP218" s="46"/>
      <c r="NLQ218" s="46"/>
      <c r="NLR218" s="46"/>
      <c r="NLS218" s="46"/>
      <c r="NLT218" s="46"/>
      <c r="NLU218" s="46"/>
      <c r="NLV218" s="46"/>
      <c r="NLW218" s="46"/>
      <c r="NLX218" s="46"/>
      <c r="NLY218" s="46"/>
      <c r="NLZ218" s="46"/>
      <c r="NMA218" s="46"/>
      <c r="NMB218" s="46"/>
      <c r="NMC218" s="46"/>
      <c r="NMD218" s="46"/>
      <c r="NME218" s="46"/>
      <c r="NMF218" s="46"/>
      <c r="NMG218" s="46"/>
      <c r="NMH218" s="46"/>
      <c r="NMI218" s="46"/>
      <c r="NMJ218" s="46"/>
      <c r="NMK218" s="46"/>
      <c r="NML218" s="46"/>
      <c r="NMM218" s="46"/>
      <c r="NMN218" s="46"/>
      <c r="NMO218" s="46"/>
      <c r="NMP218" s="46"/>
      <c r="NMQ218" s="46"/>
      <c r="NMR218" s="46"/>
      <c r="NMS218" s="46"/>
      <c r="NMT218" s="46"/>
      <c r="NMU218" s="46"/>
      <c r="NMV218" s="46"/>
      <c r="NMW218" s="46"/>
      <c r="NMX218" s="46"/>
      <c r="NMY218" s="46"/>
      <c r="NMZ218" s="46"/>
      <c r="NNA218" s="46"/>
      <c r="NNB218" s="46"/>
      <c r="NNC218" s="46"/>
      <c r="NND218" s="46"/>
      <c r="NNE218" s="46"/>
      <c r="NNF218" s="46"/>
      <c r="NNG218" s="46"/>
      <c r="NNH218" s="46"/>
      <c r="NNI218" s="46"/>
      <c r="NNJ218" s="46"/>
      <c r="NNK218" s="46"/>
      <c r="NNL218" s="46"/>
      <c r="NNM218" s="46"/>
      <c r="NNN218" s="46"/>
      <c r="NNO218" s="46"/>
      <c r="NNP218" s="46"/>
      <c r="NNQ218" s="46"/>
      <c r="NNR218" s="46"/>
      <c r="NNS218" s="46"/>
      <c r="NNT218" s="46"/>
      <c r="NNU218" s="46"/>
      <c r="NNV218" s="46"/>
      <c r="NNW218" s="46"/>
      <c r="NNX218" s="46"/>
      <c r="NNY218" s="46"/>
      <c r="NNZ218" s="46"/>
      <c r="NOA218" s="46"/>
      <c r="NOB218" s="46"/>
      <c r="NOC218" s="46"/>
      <c r="NOD218" s="46"/>
      <c r="NOE218" s="46"/>
      <c r="NOF218" s="46"/>
      <c r="NOG218" s="46"/>
      <c r="NOH218" s="46"/>
      <c r="NOI218" s="46"/>
      <c r="NOJ218" s="46"/>
      <c r="NOK218" s="46"/>
      <c r="NOL218" s="46"/>
      <c r="NOM218" s="46"/>
      <c r="NON218" s="46"/>
      <c r="NOO218" s="46"/>
      <c r="NOP218" s="46"/>
      <c r="NOQ218" s="46"/>
      <c r="NOR218" s="46"/>
      <c r="NOS218" s="46"/>
      <c r="NOT218" s="46"/>
      <c r="NOU218" s="46"/>
      <c r="NOV218" s="46"/>
      <c r="NOW218" s="46"/>
      <c r="NOX218" s="46"/>
      <c r="NOY218" s="46"/>
      <c r="NOZ218" s="46"/>
      <c r="NPA218" s="46"/>
      <c r="NPB218" s="46"/>
      <c r="NPC218" s="46"/>
      <c r="NPD218" s="46"/>
      <c r="NPE218" s="46"/>
      <c r="NPF218" s="46"/>
      <c r="NPG218" s="46"/>
      <c r="NPH218" s="46"/>
      <c r="NPI218" s="46"/>
      <c r="NPJ218" s="46"/>
      <c r="NPK218" s="46"/>
      <c r="NPL218" s="46"/>
      <c r="NPM218" s="46"/>
      <c r="NPN218" s="46"/>
      <c r="NPO218" s="46"/>
      <c r="NPP218" s="46"/>
      <c r="NPQ218" s="46"/>
      <c r="NPR218" s="46"/>
      <c r="NPS218" s="46"/>
      <c r="NPT218" s="46"/>
      <c r="NPU218" s="46"/>
      <c r="NPV218" s="46"/>
      <c r="NPW218" s="46"/>
      <c r="NPX218" s="46"/>
      <c r="NPY218" s="46"/>
      <c r="NPZ218" s="46"/>
      <c r="NQA218" s="46"/>
      <c r="NQB218" s="46"/>
      <c r="NQC218" s="46"/>
      <c r="NQD218" s="46"/>
      <c r="NQE218" s="46"/>
      <c r="NQF218" s="46"/>
      <c r="NQG218" s="46"/>
      <c r="NQH218" s="46"/>
      <c r="NQI218" s="46"/>
      <c r="NQJ218" s="46"/>
      <c r="NQK218" s="46"/>
      <c r="NQL218" s="46"/>
      <c r="NQM218" s="46"/>
      <c r="NQN218" s="46"/>
      <c r="NQO218" s="46"/>
      <c r="NQP218" s="46"/>
      <c r="NQQ218" s="46"/>
      <c r="NQR218" s="46"/>
      <c r="NQS218" s="46"/>
      <c r="NQT218" s="46"/>
      <c r="NQU218" s="46"/>
      <c r="NQV218" s="46"/>
      <c r="NQW218" s="46"/>
      <c r="NQX218" s="46"/>
      <c r="NQY218" s="46"/>
      <c r="NQZ218" s="46"/>
      <c r="NRA218" s="46"/>
      <c r="NRB218" s="46"/>
      <c r="NRC218" s="46"/>
      <c r="NRD218" s="46"/>
      <c r="NRE218" s="46"/>
      <c r="NRF218" s="46"/>
      <c r="NRG218" s="46"/>
      <c r="NRH218" s="46"/>
      <c r="NRI218" s="46"/>
      <c r="NRJ218" s="46"/>
      <c r="NRK218" s="46"/>
      <c r="NRL218" s="46"/>
      <c r="NRM218" s="46"/>
      <c r="NRN218" s="46"/>
      <c r="NRO218" s="46"/>
      <c r="NRP218" s="46"/>
      <c r="NRQ218" s="46"/>
      <c r="NRR218" s="46"/>
      <c r="NRS218" s="46"/>
      <c r="NRT218" s="46"/>
      <c r="NRU218" s="46"/>
      <c r="NRV218" s="46"/>
      <c r="NRW218" s="46"/>
      <c r="NRX218" s="46"/>
      <c r="NRY218" s="46"/>
      <c r="NRZ218" s="46"/>
      <c r="NSA218" s="46"/>
      <c r="NSB218" s="46"/>
      <c r="NSC218" s="46"/>
      <c r="NSD218" s="46"/>
      <c r="NSE218" s="46"/>
      <c r="NSF218" s="46"/>
      <c r="NSG218" s="46"/>
      <c r="NSH218" s="46"/>
      <c r="NSI218" s="46"/>
      <c r="NSJ218" s="46"/>
      <c r="NSK218" s="46"/>
      <c r="NSL218" s="46"/>
      <c r="NSM218" s="46"/>
      <c r="NSN218" s="46"/>
      <c r="NSO218" s="46"/>
      <c r="NSP218" s="46"/>
      <c r="NSQ218" s="46"/>
      <c r="NSR218" s="46"/>
      <c r="NSS218" s="46"/>
      <c r="NST218" s="46"/>
      <c r="NSU218" s="46"/>
      <c r="NSV218" s="46"/>
      <c r="NSW218" s="46"/>
      <c r="NSX218" s="46"/>
      <c r="NSY218" s="46"/>
      <c r="NSZ218" s="46"/>
      <c r="NTA218" s="46"/>
      <c r="NTB218" s="46"/>
      <c r="NTC218" s="46"/>
      <c r="NTD218" s="46"/>
      <c r="NTE218" s="46"/>
      <c r="NTF218" s="46"/>
      <c r="NTG218" s="46"/>
      <c r="NTH218" s="46"/>
      <c r="NTI218" s="46"/>
      <c r="NTJ218" s="46"/>
      <c r="NTK218" s="46"/>
      <c r="NTL218" s="46"/>
      <c r="NTM218" s="46"/>
      <c r="NTN218" s="46"/>
      <c r="NTO218" s="46"/>
      <c r="NTP218" s="46"/>
      <c r="NTQ218" s="46"/>
      <c r="NTR218" s="46"/>
      <c r="NTS218" s="46"/>
      <c r="NTT218" s="46"/>
      <c r="NTU218" s="46"/>
      <c r="NTV218" s="46"/>
      <c r="NTW218" s="46"/>
      <c r="NTX218" s="46"/>
      <c r="NTY218" s="46"/>
      <c r="NTZ218" s="46"/>
      <c r="NUA218" s="46"/>
      <c r="NUB218" s="46"/>
      <c r="NUC218" s="46"/>
      <c r="NUD218" s="46"/>
      <c r="NUE218" s="46"/>
      <c r="NUF218" s="46"/>
      <c r="NUG218" s="46"/>
      <c r="NUH218" s="46"/>
      <c r="NUI218" s="46"/>
      <c r="NUJ218" s="46"/>
      <c r="NUK218" s="46"/>
      <c r="NUL218" s="46"/>
      <c r="NUM218" s="46"/>
      <c r="NUN218" s="46"/>
      <c r="NUO218" s="46"/>
      <c r="NUP218" s="46"/>
      <c r="NUQ218" s="46"/>
      <c r="NUR218" s="46"/>
      <c r="NUS218" s="46"/>
      <c r="NUT218" s="46"/>
      <c r="NUU218" s="46"/>
      <c r="NUV218" s="46"/>
      <c r="NUW218" s="46"/>
      <c r="NUX218" s="46"/>
      <c r="NUY218" s="46"/>
      <c r="NUZ218" s="46"/>
      <c r="NVA218" s="46"/>
      <c r="NVB218" s="46"/>
      <c r="NVC218" s="46"/>
      <c r="NVD218" s="46"/>
      <c r="NVE218" s="46"/>
      <c r="NVF218" s="46"/>
      <c r="NVG218" s="46"/>
      <c r="NVH218" s="46"/>
      <c r="NVI218" s="46"/>
      <c r="NVJ218" s="46"/>
      <c r="NVK218" s="46"/>
      <c r="NVL218" s="46"/>
      <c r="NVM218" s="46"/>
      <c r="NVN218" s="46"/>
      <c r="NVO218" s="46"/>
      <c r="NVP218" s="46"/>
      <c r="NVQ218" s="46"/>
      <c r="NVR218" s="46"/>
      <c r="NVS218" s="46"/>
      <c r="NVT218" s="46"/>
      <c r="NVU218" s="46"/>
      <c r="NVV218" s="46"/>
      <c r="NVW218" s="46"/>
      <c r="NVX218" s="46"/>
      <c r="NVY218" s="46"/>
      <c r="NVZ218" s="46"/>
      <c r="NWA218" s="46"/>
      <c r="NWB218" s="46"/>
      <c r="NWC218" s="46"/>
      <c r="NWD218" s="46"/>
      <c r="NWE218" s="46"/>
      <c r="NWF218" s="46"/>
      <c r="NWG218" s="46"/>
      <c r="NWH218" s="46"/>
      <c r="NWI218" s="46"/>
      <c r="NWJ218" s="46"/>
      <c r="NWK218" s="46"/>
      <c r="NWL218" s="46"/>
      <c r="NWM218" s="46"/>
      <c r="NWN218" s="46"/>
      <c r="NWO218" s="46"/>
      <c r="NWP218" s="46"/>
      <c r="NWQ218" s="46"/>
      <c r="NWR218" s="46"/>
      <c r="NWS218" s="46"/>
      <c r="NWT218" s="46"/>
      <c r="NWU218" s="46"/>
      <c r="NWV218" s="46"/>
      <c r="NWW218" s="46"/>
      <c r="NWX218" s="46"/>
      <c r="NWY218" s="46"/>
      <c r="NWZ218" s="46"/>
      <c r="NXA218" s="46"/>
      <c r="NXB218" s="46"/>
      <c r="NXC218" s="46"/>
      <c r="NXD218" s="46"/>
      <c r="NXE218" s="46"/>
      <c r="NXF218" s="46"/>
      <c r="NXG218" s="46"/>
      <c r="NXH218" s="46"/>
      <c r="NXI218" s="46"/>
      <c r="NXJ218" s="46"/>
      <c r="NXK218" s="46"/>
      <c r="NXL218" s="46"/>
      <c r="NXM218" s="46"/>
      <c r="NXN218" s="46"/>
      <c r="NXO218" s="46"/>
      <c r="NXP218" s="46"/>
      <c r="NXQ218" s="46"/>
      <c r="NXR218" s="46"/>
      <c r="NXS218" s="46"/>
      <c r="NXT218" s="46"/>
      <c r="NXU218" s="46"/>
      <c r="NXV218" s="46"/>
      <c r="NXW218" s="46"/>
      <c r="NXX218" s="46"/>
      <c r="NXY218" s="46"/>
      <c r="NXZ218" s="46"/>
      <c r="NYA218" s="46"/>
      <c r="NYB218" s="46"/>
      <c r="NYC218" s="46"/>
      <c r="NYD218" s="46"/>
      <c r="NYE218" s="46"/>
      <c r="NYF218" s="46"/>
      <c r="NYG218" s="46"/>
      <c r="NYH218" s="46"/>
      <c r="NYI218" s="46"/>
      <c r="NYJ218" s="46"/>
      <c r="NYK218" s="46"/>
      <c r="NYL218" s="46"/>
      <c r="NYM218" s="46"/>
      <c r="NYN218" s="46"/>
      <c r="NYO218" s="46"/>
      <c r="NYP218" s="46"/>
      <c r="NYQ218" s="46"/>
      <c r="NYR218" s="46"/>
      <c r="NYS218" s="46"/>
      <c r="NYT218" s="46"/>
      <c r="NYU218" s="46"/>
      <c r="NYV218" s="46"/>
      <c r="NYW218" s="46"/>
      <c r="NYX218" s="46"/>
      <c r="NYY218" s="46"/>
      <c r="NYZ218" s="46"/>
      <c r="NZA218" s="46"/>
      <c r="NZB218" s="46"/>
      <c r="NZC218" s="46"/>
      <c r="NZD218" s="46"/>
      <c r="NZE218" s="46"/>
      <c r="NZF218" s="46"/>
      <c r="NZG218" s="46"/>
      <c r="NZH218" s="46"/>
      <c r="NZI218" s="46"/>
      <c r="NZJ218" s="46"/>
      <c r="NZK218" s="46"/>
      <c r="NZL218" s="46"/>
      <c r="NZM218" s="46"/>
      <c r="NZN218" s="46"/>
      <c r="NZO218" s="46"/>
      <c r="NZP218" s="46"/>
      <c r="NZQ218" s="46"/>
      <c r="NZR218" s="46"/>
      <c r="NZS218" s="46"/>
      <c r="NZT218" s="46"/>
      <c r="NZU218" s="46"/>
      <c r="NZV218" s="46"/>
      <c r="NZW218" s="46"/>
      <c r="NZX218" s="46"/>
      <c r="NZY218" s="46"/>
      <c r="NZZ218" s="46"/>
      <c r="OAA218" s="46"/>
      <c r="OAB218" s="46"/>
      <c r="OAC218" s="46"/>
      <c r="OAD218" s="46"/>
      <c r="OAE218" s="46"/>
      <c r="OAF218" s="46"/>
      <c r="OAG218" s="46"/>
      <c r="OAH218" s="46"/>
      <c r="OAI218" s="46"/>
      <c r="OAJ218" s="46"/>
      <c r="OAK218" s="46"/>
      <c r="OAL218" s="46"/>
      <c r="OAM218" s="46"/>
      <c r="OAN218" s="46"/>
      <c r="OAO218" s="46"/>
      <c r="OAP218" s="46"/>
      <c r="OAQ218" s="46"/>
      <c r="OAR218" s="46"/>
      <c r="OAS218" s="46"/>
      <c r="OAT218" s="46"/>
      <c r="OAU218" s="46"/>
      <c r="OAV218" s="46"/>
      <c r="OAW218" s="46"/>
      <c r="OAX218" s="46"/>
      <c r="OAY218" s="46"/>
      <c r="OAZ218" s="46"/>
      <c r="OBA218" s="46"/>
      <c r="OBB218" s="46"/>
      <c r="OBC218" s="46"/>
      <c r="OBD218" s="46"/>
      <c r="OBE218" s="46"/>
      <c r="OBF218" s="46"/>
      <c r="OBG218" s="46"/>
      <c r="OBH218" s="46"/>
      <c r="OBI218" s="46"/>
      <c r="OBJ218" s="46"/>
      <c r="OBK218" s="46"/>
      <c r="OBL218" s="46"/>
      <c r="OBM218" s="46"/>
      <c r="OBN218" s="46"/>
      <c r="OBO218" s="46"/>
      <c r="OBP218" s="46"/>
      <c r="OBQ218" s="46"/>
      <c r="OBR218" s="46"/>
      <c r="OBS218" s="46"/>
      <c r="OBT218" s="46"/>
      <c r="OBU218" s="46"/>
      <c r="OBV218" s="46"/>
      <c r="OBW218" s="46"/>
      <c r="OBX218" s="46"/>
      <c r="OBY218" s="46"/>
      <c r="OBZ218" s="46"/>
      <c r="OCA218" s="46"/>
      <c r="OCB218" s="46"/>
      <c r="OCC218" s="46"/>
      <c r="OCD218" s="46"/>
      <c r="OCE218" s="46"/>
      <c r="OCF218" s="46"/>
      <c r="OCG218" s="46"/>
      <c r="OCH218" s="46"/>
      <c r="OCI218" s="46"/>
      <c r="OCJ218" s="46"/>
      <c r="OCK218" s="46"/>
      <c r="OCL218" s="46"/>
      <c r="OCM218" s="46"/>
      <c r="OCN218" s="46"/>
      <c r="OCO218" s="46"/>
      <c r="OCP218" s="46"/>
      <c r="OCQ218" s="46"/>
      <c r="OCR218" s="46"/>
      <c r="OCS218" s="46"/>
      <c r="OCT218" s="46"/>
      <c r="OCU218" s="46"/>
      <c r="OCV218" s="46"/>
      <c r="OCW218" s="46"/>
      <c r="OCX218" s="46"/>
      <c r="OCY218" s="46"/>
      <c r="OCZ218" s="46"/>
      <c r="ODA218" s="46"/>
      <c r="ODB218" s="46"/>
      <c r="ODC218" s="46"/>
      <c r="ODD218" s="46"/>
      <c r="ODE218" s="46"/>
      <c r="ODF218" s="46"/>
      <c r="ODG218" s="46"/>
      <c r="ODH218" s="46"/>
      <c r="ODI218" s="46"/>
      <c r="ODJ218" s="46"/>
      <c r="ODK218" s="46"/>
      <c r="ODL218" s="46"/>
      <c r="ODM218" s="46"/>
      <c r="ODN218" s="46"/>
      <c r="ODO218" s="46"/>
      <c r="ODP218" s="46"/>
      <c r="ODQ218" s="46"/>
      <c r="ODR218" s="46"/>
      <c r="ODS218" s="46"/>
      <c r="ODT218" s="46"/>
      <c r="ODU218" s="46"/>
      <c r="ODV218" s="46"/>
      <c r="ODW218" s="46"/>
      <c r="ODX218" s="46"/>
      <c r="ODY218" s="46"/>
      <c r="ODZ218" s="46"/>
      <c r="OEA218" s="46"/>
      <c r="OEB218" s="46"/>
      <c r="OEC218" s="46"/>
      <c r="OED218" s="46"/>
      <c r="OEE218" s="46"/>
      <c r="OEF218" s="46"/>
      <c r="OEG218" s="46"/>
      <c r="OEH218" s="46"/>
      <c r="OEI218" s="46"/>
      <c r="OEJ218" s="46"/>
      <c r="OEK218" s="46"/>
      <c r="OEL218" s="46"/>
      <c r="OEM218" s="46"/>
      <c r="OEN218" s="46"/>
      <c r="OEO218" s="46"/>
      <c r="OEP218" s="46"/>
      <c r="OEQ218" s="46"/>
      <c r="OER218" s="46"/>
      <c r="OES218" s="46"/>
      <c r="OET218" s="46"/>
      <c r="OEU218" s="46"/>
      <c r="OEV218" s="46"/>
      <c r="OEW218" s="46"/>
      <c r="OEX218" s="46"/>
      <c r="OEY218" s="46"/>
      <c r="OEZ218" s="46"/>
      <c r="OFA218" s="46"/>
      <c r="OFB218" s="46"/>
      <c r="OFC218" s="46"/>
      <c r="OFD218" s="46"/>
      <c r="OFE218" s="46"/>
      <c r="OFF218" s="46"/>
      <c r="OFG218" s="46"/>
      <c r="OFH218" s="46"/>
      <c r="OFI218" s="46"/>
      <c r="OFJ218" s="46"/>
      <c r="OFK218" s="46"/>
      <c r="OFL218" s="46"/>
      <c r="OFM218" s="46"/>
      <c r="OFN218" s="46"/>
      <c r="OFO218" s="46"/>
      <c r="OFP218" s="46"/>
      <c r="OFQ218" s="46"/>
      <c r="OFR218" s="46"/>
      <c r="OFS218" s="46"/>
      <c r="OFT218" s="46"/>
      <c r="OFU218" s="46"/>
      <c r="OFV218" s="46"/>
      <c r="OFW218" s="46"/>
      <c r="OFX218" s="46"/>
      <c r="OFY218" s="46"/>
      <c r="OFZ218" s="46"/>
      <c r="OGA218" s="46"/>
      <c r="OGB218" s="46"/>
      <c r="OGC218" s="46"/>
      <c r="OGD218" s="46"/>
      <c r="OGE218" s="46"/>
      <c r="OGF218" s="46"/>
      <c r="OGG218" s="46"/>
      <c r="OGH218" s="46"/>
      <c r="OGI218" s="46"/>
      <c r="OGJ218" s="46"/>
      <c r="OGK218" s="46"/>
      <c r="OGL218" s="46"/>
      <c r="OGM218" s="46"/>
      <c r="OGN218" s="46"/>
      <c r="OGO218" s="46"/>
      <c r="OGP218" s="46"/>
      <c r="OGQ218" s="46"/>
      <c r="OGR218" s="46"/>
      <c r="OGS218" s="46"/>
      <c r="OGT218" s="46"/>
      <c r="OGU218" s="46"/>
      <c r="OGV218" s="46"/>
      <c r="OGW218" s="46"/>
      <c r="OGX218" s="46"/>
      <c r="OGY218" s="46"/>
      <c r="OGZ218" s="46"/>
      <c r="OHA218" s="46"/>
      <c r="OHB218" s="46"/>
      <c r="OHC218" s="46"/>
      <c r="OHD218" s="46"/>
      <c r="OHE218" s="46"/>
      <c r="OHF218" s="46"/>
      <c r="OHG218" s="46"/>
      <c r="OHH218" s="46"/>
      <c r="OHI218" s="46"/>
      <c r="OHJ218" s="46"/>
      <c r="OHK218" s="46"/>
      <c r="OHL218" s="46"/>
      <c r="OHM218" s="46"/>
      <c r="OHN218" s="46"/>
      <c r="OHO218" s="46"/>
      <c r="OHP218" s="46"/>
      <c r="OHQ218" s="46"/>
      <c r="OHR218" s="46"/>
      <c r="OHS218" s="46"/>
      <c r="OHT218" s="46"/>
      <c r="OHU218" s="46"/>
      <c r="OHV218" s="46"/>
      <c r="OHW218" s="46"/>
      <c r="OHX218" s="46"/>
      <c r="OHY218" s="46"/>
      <c r="OHZ218" s="46"/>
      <c r="OIA218" s="46"/>
      <c r="OIB218" s="46"/>
      <c r="OIC218" s="46"/>
      <c r="OID218" s="46"/>
      <c r="OIE218" s="46"/>
      <c r="OIF218" s="46"/>
      <c r="OIG218" s="46"/>
      <c r="OIH218" s="46"/>
      <c r="OII218" s="46"/>
      <c r="OIJ218" s="46"/>
      <c r="OIK218" s="46"/>
      <c r="OIL218" s="46"/>
      <c r="OIM218" s="46"/>
      <c r="OIN218" s="46"/>
      <c r="OIO218" s="46"/>
      <c r="OIP218" s="46"/>
      <c r="OIQ218" s="46"/>
      <c r="OIR218" s="46"/>
      <c r="OIS218" s="46"/>
      <c r="OIT218" s="46"/>
      <c r="OIU218" s="46"/>
      <c r="OIV218" s="46"/>
      <c r="OIW218" s="46"/>
      <c r="OIX218" s="46"/>
      <c r="OIY218" s="46"/>
      <c r="OIZ218" s="46"/>
      <c r="OJA218" s="46"/>
      <c r="OJB218" s="46"/>
      <c r="OJC218" s="46"/>
      <c r="OJD218" s="46"/>
      <c r="OJE218" s="46"/>
      <c r="OJF218" s="46"/>
      <c r="OJG218" s="46"/>
      <c r="OJH218" s="46"/>
      <c r="OJI218" s="46"/>
      <c r="OJJ218" s="46"/>
      <c r="OJK218" s="46"/>
      <c r="OJL218" s="46"/>
      <c r="OJM218" s="46"/>
      <c r="OJN218" s="46"/>
      <c r="OJO218" s="46"/>
      <c r="OJP218" s="46"/>
      <c r="OJQ218" s="46"/>
      <c r="OJR218" s="46"/>
      <c r="OJS218" s="46"/>
      <c r="OJT218" s="46"/>
      <c r="OJU218" s="46"/>
      <c r="OJV218" s="46"/>
      <c r="OJW218" s="46"/>
      <c r="OJX218" s="46"/>
      <c r="OJY218" s="46"/>
      <c r="OJZ218" s="46"/>
      <c r="OKA218" s="46"/>
      <c r="OKB218" s="46"/>
      <c r="OKC218" s="46"/>
      <c r="OKD218" s="46"/>
      <c r="OKE218" s="46"/>
      <c r="OKF218" s="46"/>
      <c r="OKG218" s="46"/>
      <c r="OKH218" s="46"/>
      <c r="OKI218" s="46"/>
      <c r="OKJ218" s="46"/>
      <c r="OKK218" s="46"/>
      <c r="OKL218" s="46"/>
      <c r="OKM218" s="46"/>
      <c r="OKN218" s="46"/>
      <c r="OKO218" s="46"/>
      <c r="OKP218" s="46"/>
      <c r="OKQ218" s="46"/>
      <c r="OKR218" s="46"/>
      <c r="OKS218" s="46"/>
      <c r="OKT218" s="46"/>
      <c r="OKU218" s="46"/>
      <c r="OKV218" s="46"/>
      <c r="OKW218" s="46"/>
      <c r="OKX218" s="46"/>
      <c r="OKY218" s="46"/>
      <c r="OKZ218" s="46"/>
      <c r="OLA218" s="46"/>
      <c r="OLB218" s="46"/>
      <c r="OLC218" s="46"/>
      <c r="OLD218" s="46"/>
      <c r="OLE218" s="46"/>
      <c r="OLF218" s="46"/>
      <c r="OLG218" s="46"/>
      <c r="OLH218" s="46"/>
      <c r="OLI218" s="46"/>
      <c r="OLJ218" s="46"/>
      <c r="OLK218" s="46"/>
      <c r="OLL218" s="46"/>
      <c r="OLM218" s="46"/>
      <c r="OLN218" s="46"/>
      <c r="OLO218" s="46"/>
      <c r="OLP218" s="46"/>
      <c r="OLQ218" s="46"/>
      <c r="OLR218" s="46"/>
      <c r="OLS218" s="46"/>
      <c r="OLT218" s="46"/>
      <c r="OLU218" s="46"/>
      <c r="OLV218" s="46"/>
      <c r="OLW218" s="46"/>
      <c r="OLX218" s="46"/>
      <c r="OLY218" s="46"/>
      <c r="OLZ218" s="46"/>
      <c r="OMA218" s="46"/>
      <c r="OMB218" s="46"/>
      <c r="OMC218" s="46"/>
      <c r="OMD218" s="46"/>
      <c r="OME218" s="46"/>
      <c r="OMF218" s="46"/>
      <c r="OMG218" s="46"/>
      <c r="OMH218" s="46"/>
      <c r="OMI218" s="46"/>
      <c r="OMJ218" s="46"/>
      <c r="OMK218" s="46"/>
      <c r="OML218" s="46"/>
      <c r="OMM218" s="46"/>
      <c r="OMN218" s="46"/>
      <c r="OMO218" s="46"/>
      <c r="OMP218" s="46"/>
      <c r="OMQ218" s="46"/>
      <c r="OMR218" s="46"/>
      <c r="OMS218" s="46"/>
      <c r="OMT218" s="46"/>
      <c r="OMU218" s="46"/>
      <c r="OMV218" s="46"/>
      <c r="OMW218" s="46"/>
      <c r="OMX218" s="46"/>
      <c r="OMY218" s="46"/>
      <c r="OMZ218" s="46"/>
      <c r="ONA218" s="46"/>
      <c r="ONB218" s="46"/>
      <c r="ONC218" s="46"/>
      <c r="OND218" s="46"/>
      <c r="ONE218" s="46"/>
      <c r="ONF218" s="46"/>
      <c r="ONG218" s="46"/>
      <c r="ONH218" s="46"/>
      <c r="ONI218" s="46"/>
      <c r="ONJ218" s="46"/>
      <c r="ONK218" s="46"/>
      <c r="ONL218" s="46"/>
      <c r="ONM218" s="46"/>
      <c r="ONN218" s="46"/>
      <c r="ONO218" s="46"/>
      <c r="ONP218" s="46"/>
      <c r="ONQ218" s="46"/>
      <c r="ONR218" s="46"/>
      <c r="ONS218" s="46"/>
      <c r="ONT218" s="46"/>
      <c r="ONU218" s="46"/>
      <c r="ONV218" s="46"/>
      <c r="ONW218" s="46"/>
      <c r="ONX218" s="46"/>
      <c r="ONY218" s="46"/>
      <c r="ONZ218" s="46"/>
      <c r="OOA218" s="46"/>
      <c r="OOB218" s="46"/>
      <c r="OOC218" s="46"/>
      <c r="OOD218" s="46"/>
      <c r="OOE218" s="46"/>
      <c r="OOF218" s="46"/>
      <c r="OOG218" s="46"/>
      <c r="OOH218" s="46"/>
      <c r="OOI218" s="46"/>
      <c r="OOJ218" s="46"/>
      <c r="OOK218" s="46"/>
      <c r="OOL218" s="46"/>
      <c r="OOM218" s="46"/>
      <c r="OON218" s="46"/>
      <c r="OOO218" s="46"/>
      <c r="OOP218" s="46"/>
      <c r="OOQ218" s="46"/>
      <c r="OOR218" s="46"/>
      <c r="OOS218" s="46"/>
      <c r="OOT218" s="46"/>
      <c r="OOU218" s="46"/>
      <c r="OOV218" s="46"/>
      <c r="OOW218" s="46"/>
      <c r="OOX218" s="46"/>
      <c r="OOY218" s="46"/>
      <c r="OOZ218" s="46"/>
      <c r="OPA218" s="46"/>
      <c r="OPB218" s="46"/>
      <c r="OPC218" s="46"/>
      <c r="OPD218" s="46"/>
      <c r="OPE218" s="46"/>
      <c r="OPF218" s="46"/>
      <c r="OPG218" s="46"/>
      <c r="OPH218" s="46"/>
      <c r="OPI218" s="46"/>
      <c r="OPJ218" s="46"/>
      <c r="OPK218" s="46"/>
      <c r="OPL218" s="46"/>
      <c r="OPM218" s="46"/>
      <c r="OPN218" s="46"/>
      <c r="OPO218" s="46"/>
      <c r="OPP218" s="46"/>
      <c r="OPQ218" s="46"/>
      <c r="OPR218" s="46"/>
      <c r="OPS218" s="46"/>
      <c r="OPT218" s="46"/>
      <c r="OPU218" s="46"/>
      <c r="OPV218" s="46"/>
      <c r="OPW218" s="46"/>
      <c r="OPX218" s="46"/>
      <c r="OPY218" s="46"/>
      <c r="OPZ218" s="46"/>
      <c r="OQA218" s="46"/>
      <c r="OQB218" s="46"/>
      <c r="OQC218" s="46"/>
      <c r="OQD218" s="46"/>
      <c r="OQE218" s="46"/>
      <c r="OQF218" s="46"/>
      <c r="OQG218" s="46"/>
      <c r="OQH218" s="46"/>
      <c r="OQI218" s="46"/>
      <c r="OQJ218" s="46"/>
      <c r="OQK218" s="46"/>
      <c r="OQL218" s="46"/>
      <c r="OQM218" s="46"/>
      <c r="OQN218" s="46"/>
      <c r="OQO218" s="46"/>
      <c r="OQP218" s="46"/>
      <c r="OQQ218" s="46"/>
      <c r="OQR218" s="46"/>
      <c r="OQS218" s="46"/>
      <c r="OQT218" s="46"/>
      <c r="OQU218" s="46"/>
      <c r="OQV218" s="46"/>
      <c r="OQW218" s="46"/>
      <c r="OQX218" s="46"/>
      <c r="OQY218" s="46"/>
      <c r="OQZ218" s="46"/>
      <c r="ORA218" s="46"/>
      <c r="ORB218" s="46"/>
      <c r="ORC218" s="46"/>
      <c r="ORD218" s="46"/>
      <c r="ORE218" s="46"/>
      <c r="ORF218" s="46"/>
      <c r="ORG218" s="46"/>
      <c r="ORH218" s="46"/>
      <c r="ORI218" s="46"/>
      <c r="ORJ218" s="46"/>
      <c r="ORK218" s="46"/>
      <c r="ORL218" s="46"/>
      <c r="ORM218" s="46"/>
      <c r="ORN218" s="46"/>
      <c r="ORO218" s="46"/>
      <c r="ORP218" s="46"/>
      <c r="ORQ218" s="46"/>
      <c r="ORR218" s="46"/>
      <c r="ORS218" s="46"/>
      <c r="ORT218" s="46"/>
      <c r="ORU218" s="46"/>
      <c r="ORV218" s="46"/>
      <c r="ORW218" s="46"/>
      <c r="ORX218" s="46"/>
      <c r="ORY218" s="46"/>
      <c r="ORZ218" s="46"/>
      <c r="OSA218" s="46"/>
      <c r="OSB218" s="46"/>
      <c r="OSC218" s="46"/>
      <c r="OSD218" s="46"/>
      <c r="OSE218" s="46"/>
      <c r="OSF218" s="46"/>
      <c r="OSG218" s="46"/>
      <c r="OSH218" s="46"/>
      <c r="OSI218" s="46"/>
      <c r="OSJ218" s="46"/>
      <c r="OSK218" s="46"/>
      <c r="OSL218" s="46"/>
      <c r="OSM218" s="46"/>
      <c r="OSN218" s="46"/>
      <c r="OSO218" s="46"/>
      <c r="OSP218" s="46"/>
      <c r="OSQ218" s="46"/>
      <c r="OSR218" s="46"/>
      <c r="OSS218" s="46"/>
      <c r="OST218" s="46"/>
      <c r="OSU218" s="46"/>
      <c r="OSV218" s="46"/>
      <c r="OSW218" s="46"/>
      <c r="OSX218" s="46"/>
      <c r="OSY218" s="46"/>
      <c r="OSZ218" s="46"/>
      <c r="OTA218" s="46"/>
      <c r="OTB218" s="46"/>
      <c r="OTC218" s="46"/>
      <c r="OTD218" s="46"/>
      <c r="OTE218" s="46"/>
      <c r="OTF218" s="46"/>
      <c r="OTG218" s="46"/>
      <c r="OTH218" s="46"/>
      <c r="OTI218" s="46"/>
      <c r="OTJ218" s="46"/>
      <c r="OTK218" s="46"/>
      <c r="OTL218" s="46"/>
      <c r="OTM218" s="46"/>
      <c r="OTN218" s="46"/>
      <c r="OTO218" s="46"/>
      <c r="OTP218" s="46"/>
      <c r="OTQ218" s="46"/>
      <c r="OTR218" s="46"/>
      <c r="OTS218" s="46"/>
      <c r="OTT218" s="46"/>
      <c r="OTU218" s="46"/>
      <c r="OTV218" s="46"/>
      <c r="OTW218" s="46"/>
      <c r="OTX218" s="46"/>
      <c r="OTY218" s="46"/>
      <c r="OTZ218" s="46"/>
      <c r="OUA218" s="46"/>
      <c r="OUB218" s="46"/>
      <c r="OUC218" s="46"/>
      <c r="OUD218" s="46"/>
      <c r="OUE218" s="46"/>
      <c r="OUF218" s="46"/>
      <c r="OUG218" s="46"/>
      <c r="OUH218" s="46"/>
      <c r="OUI218" s="46"/>
      <c r="OUJ218" s="46"/>
      <c r="OUK218" s="46"/>
      <c r="OUL218" s="46"/>
      <c r="OUM218" s="46"/>
      <c r="OUN218" s="46"/>
      <c r="OUO218" s="46"/>
      <c r="OUP218" s="46"/>
      <c r="OUQ218" s="46"/>
      <c r="OUR218" s="46"/>
      <c r="OUS218" s="46"/>
      <c r="OUT218" s="46"/>
      <c r="OUU218" s="46"/>
      <c r="OUV218" s="46"/>
      <c r="OUW218" s="46"/>
      <c r="OUX218" s="46"/>
      <c r="OUY218" s="46"/>
      <c r="OUZ218" s="46"/>
      <c r="OVA218" s="46"/>
      <c r="OVB218" s="46"/>
      <c r="OVC218" s="46"/>
      <c r="OVD218" s="46"/>
      <c r="OVE218" s="46"/>
      <c r="OVF218" s="46"/>
      <c r="OVG218" s="46"/>
      <c r="OVH218" s="46"/>
      <c r="OVI218" s="46"/>
      <c r="OVJ218" s="46"/>
      <c r="OVK218" s="46"/>
      <c r="OVL218" s="46"/>
      <c r="OVM218" s="46"/>
      <c r="OVN218" s="46"/>
      <c r="OVO218" s="46"/>
      <c r="OVP218" s="46"/>
      <c r="OVQ218" s="46"/>
      <c r="OVR218" s="46"/>
      <c r="OVS218" s="46"/>
      <c r="OVT218" s="46"/>
      <c r="OVU218" s="46"/>
      <c r="OVV218" s="46"/>
      <c r="OVW218" s="46"/>
      <c r="OVX218" s="46"/>
      <c r="OVY218" s="46"/>
      <c r="OVZ218" s="46"/>
      <c r="OWA218" s="46"/>
      <c r="OWB218" s="46"/>
      <c r="OWC218" s="46"/>
      <c r="OWD218" s="46"/>
      <c r="OWE218" s="46"/>
      <c r="OWF218" s="46"/>
      <c r="OWG218" s="46"/>
      <c r="OWH218" s="46"/>
      <c r="OWI218" s="46"/>
      <c r="OWJ218" s="46"/>
      <c r="OWK218" s="46"/>
      <c r="OWL218" s="46"/>
      <c r="OWM218" s="46"/>
      <c r="OWN218" s="46"/>
      <c r="OWO218" s="46"/>
      <c r="OWP218" s="46"/>
      <c r="OWQ218" s="46"/>
      <c r="OWR218" s="46"/>
      <c r="OWS218" s="46"/>
      <c r="OWT218" s="46"/>
      <c r="OWU218" s="46"/>
      <c r="OWV218" s="46"/>
      <c r="OWW218" s="46"/>
      <c r="OWX218" s="46"/>
      <c r="OWY218" s="46"/>
      <c r="OWZ218" s="46"/>
      <c r="OXA218" s="46"/>
      <c r="OXB218" s="46"/>
      <c r="OXC218" s="46"/>
      <c r="OXD218" s="46"/>
      <c r="OXE218" s="46"/>
      <c r="OXF218" s="46"/>
      <c r="OXG218" s="46"/>
      <c r="OXH218" s="46"/>
      <c r="OXI218" s="46"/>
      <c r="OXJ218" s="46"/>
      <c r="OXK218" s="46"/>
      <c r="OXL218" s="46"/>
      <c r="OXM218" s="46"/>
      <c r="OXN218" s="46"/>
      <c r="OXO218" s="46"/>
      <c r="OXP218" s="46"/>
      <c r="OXQ218" s="46"/>
      <c r="OXR218" s="46"/>
      <c r="OXS218" s="46"/>
      <c r="OXT218" s="46"/>
      <c r="OXU218" s="46"/>
      <c r="OXV218" s="46"/>
      <c r="OXW218" s="46"/>
      <c r="OXX218" s="46"/>
      <c r="OXY218" s="46"/>
      <c r="OXZ218" s="46"/>
      <c r="OYA218" s="46"/>
      <c r="OYB218" s="46"/>
      <c r="OYC218" s="46"/>
      <c r="OYD218" s="46"/>
      <c r="OYE218" s="46"/>
      <c r="OYF218" s="46"/>
      <c r="OYG218" s="46"/>
      <c r="OYH218" s="46"/>
      <c r="OYI218" s="46"/>
      <c r="OYJ218" s="46"/>
      <c r="OYK218" s="46"/>
      <c r="OYL218" s="46"/>
      <c r="OYM218" s="46"/>
      <c r="OYN218" s="46"/>
      <c r="OYO218" s="46"/>
      <c r="OYP218" s="46"/>
      <c r="OYQ218" s="46"/>
      <c r="OYR218" s="46"/>
      <c r="OYS218" s="46"/>
      <c r="OYT218" s="46"/>
      <c r="OYU218" s="46"/>
      <c r="OYV218" s="46"/>
      <c r="OYW218" s="46"/>
      <c r="OYX218" s="46"/>
      <c r="OYY218" s="46"/>
      <c r="OYZ218" s="46"/>
      <c r="OZA218" s="46"/>
      <c r="OZB218" s="46"/>
      <c r="OZC218" s="46"/>
      <c r="OZD218" s="46"/>
      <c r="OZE218" s="46"/>
      <c r="OZF218" s="46"/>
      <c r="OZG218" s="46"/>
      <c r="OZH218" s="46"/>
      <c r="OZI218" s="46"/>
      <c r="OZJ218" s="46"/>
      <c r="OZK218" s="46"/>
      <c r="OZL218" s="46"/>
      <c r="OZM218" s="46"/>
      <c r="OZN218" s="46"/>
      <c r="OZO218" s="46"/>
      <c r="OZP218" s="46"/>
      <c r="OZQ218" s="46"/>
      <c r="OZR218" s="46"/>
      <c r="OZS218" s="46"/>
      <c r="OZT218" s="46"/>
      <c r="OZU218" s="46"/>
      <c r="OZV218" s="46"/>
      <c r="OZW218" s="46"/>
      <c r="OZX218" s="46"/>
      <c r="OZY218" s="46"/>
      <c r="OZZ218" s="46"/>
      <c r="PAA218" s="46"/>
      <c r="PAB218" s="46"/>
      <c r="PAC218" s="46"/>
      <c r="PAD218" s="46"/>
      <c r="PAE218" s="46"/>
      <c r="PAF218" s="46"/>
      <c r="PAG218" s="46"/>
      <c r="PAH218" s="46"/>
      <c r="PAI218" s="46"/>
      <c r="PAJ218" s="46"/>
      <c r="PAK218" s="46"/>
      <c r="PAL218" s="46"/>
      <c r="PAM218" s="46"/>
      <c r="PAN218" s="46"/>
      <c r="PAO218" s="46"/>
      <c r="PAP218" s="46"/>
      <c r="PAQ218" s="46"/>
      <c r="PAR218" s="46"/>
      <c r="PAS218" s="46"/>
      <c r="PAT218" s="46"/>
      <c r="PAU218" s="46"/>
      <c r="PAV218" s="46"/>
      <c r="PAW218" s="46"/>
      <c r="PAX218" s="46"/>
      <c r="PAY218" s="46"/>
      <c r="PAZ218" s="46"/>
      <c r="PBA218" s="46"/>
      <c r="PBB218" s="46"/>
      <c r="PBC218" s="46"/>
      <c r="PBD218" s="46"/>
      <c r="PBE218" s="46"/>
      <c r="PBF218" s="46"/>
      <c r="PBG218" s="46"/>
      <c r="PBH218" s="46"/>
      <c r="PBI218" s="46"/>
      <c r="PBJ218" s="46"/>
      <c r="PBK218" s="46"/>
      <c r="PBL218" s="46"/>
      <c r="PBM218" s="46"/>
      <c r="PBN218" s="46"/>
      <c r="PBO218" s="46"/>
      <c r="PBP218" s="46"/>
      <c r="PBQ218" s="46"/>
      <c r="PBR218" s="46"/>
      <c r="PBS218" s="46"/>
      <c r="PBT218" s="46"/>
      <c r="PBU218" s="46"/>
      <c r="PBV218" s="46"/>
      <c r="PBW218" s="46"/>
      <c r="PBX218" s="46"/>
      <c r="PBY218" s="46"/>
      <c r="PBZ218" s="46"/>
      <c r="PCA218" s="46"/>
      <c r="PCB218" s="46"/>
      <c r="PCC218" s="46"/>
      <c r="PCD218" s="46"/>
      <c r="PCE218" s="46"/>
      <c r="PCF218" s="46"/>
      <c r="PCG218" s="46"/>
      <c r="PCH218" s="46"/>
      <c r="PCI218" s="46"/>
      <c r="PCJ218" s="46"/>
      <c r="PCK218" s="46"/>
      <c r="PCL218" s="46"/>
      <c r="PCM218" s="46"/>
      <c r="PCN218" s="46"/>
      <c r="PCO218" s="46"/>
      <c r="PCP218" s="46"/>
      <c r="PCQ218" s="46"/>
      <c r="PCR218" s="46"/>
      <c r="PCS218" s="46"/>
      <c r="PCT218" s="46"/>
      <c r="PCU218" s="46"/>
      <c r="PCV218" s="46"/>
      <c r="PCW218" s="46"/>
      <c r="PCX218" s="46"/>
      <c r="PCY218" s="46"/>
      <c r="PCZ218" s="46"/>
      <c r="PDA218" s="46"/>
      <c r="PDB218" s="46"/>
      <c r="PDC218" s="46"/>
      <c r="PDD218" s="46"/>
      <c r="PDE218" s="46"/>
      <c r="PDF218" s="46"/>
      <c r="PDG218" s="46"/>
      <c r="PDH218" s="46"/>
      <c r="PDI218" s="46"/>
      <c r="PDJ218" s="46"/>
      <c r="PDK218" s="46"/>
      <c r="PDL218" s="46"/>
      <c r="PDM218" s="46"/>
      <c r="PDN218" s="46"/>
      <c r="PDO218" s="46"/>
      <c r="PDP218" s="46"/>
      <c r="PDQ218" s="46"/>
      <c r="PDR218" s="46"/>
      <c r="PDS218" s="46"/>
      <c r="PDT218" s="46"/>
      <c r="PDU218" s="46"/>
      <c r="PDV218" s="46"/>
      <c r="PDW218" s="46"/>
      <c r="PDX218" s="46"/>
      <c r="PDY218" s="46"/>
      <c r="PDZ218" s="46"/>
      <c r="PEA218" s="46"/>
      <c r="PEB218" s="46"/>
      <c r="PEC218" s="46"/>
      <c r="PED218" s="46"/>
      <c r="PEE218" s="46"/>
      <c r="PEF218" s="46"/>
      <c r="PEG218" s="46"/>
      <c r="PEH218" s="46"/>
      <c r="PEI218" s="46"/>
      <c r="PEJ218" s="46"/>
      <c r="PEK218" s="46"/>
      <c r="PEL218" s="46"/>
      <c r="PEM218" s="46"/>
      <c r="PEN218" s="46"/>
      <c r="PEO218" s="46"/>
      <c r="PEP218" s="46"/>
      <c r="PEQ218" s="46"/>
      <c r="PER218" s="46"/>
      <c r="PES218" s="46"/>
      <c r="PET218" s="46"/>
      <c r="PEU218" s="46"/>
      <c r="PEV218" s="46"/>
      <c r="PEW218" s="46"/>
      <c r="PEX218" s="46"/>
      <c r="PEY218" s="46"/>
      <c r="PEZ218" s="46"/>
      <c r="PFA218" s="46"/>
      <c r="PFB218" s="46"/>
      <c r="PFC218" s="46"/>
      <c r="PFD218" s="46"/>
      <c r="PFE218" s="46"/>
      <c r="PFF218" s="46"/>
      <c r="PFG218" s="46"/>
      <c r="PFH218" s="46"/>
      <c r="PFI218" s="46"/>
      <c r="PFJ218" s="46"/>
      <c r="PFK218" s="46"/>
      <c r="PFL218" s="46"/>
      <c r="PFM218" s="46"/>
      <c r="PFN218" s="46"/>
      <c r="PFO218" s="46"/>
      <c r="PFP218" s="46"/>
      <c r="PFQ218" s="46"/>
      <c r="PFR218" s="46"/>
      <c r="PFS218" s="46"/>
      <c r="PFT218" s="46"/>
      <c r="PFU218" s="46"/>
      <c r="PFV218" s="46"/>
      <c r="PFW218" s="46"/>
      <c r="PFX218" s="46"/>
      <c r="PFY218" s="46"/>
      <c r="PFZ218" s="46"/>
      <c r="PGA218" s="46"/>
      <c r="PGB218" s="46"/>
      <c r="PGC218" s="46"/>
      <c r="PGD218" s="46"/>
      <c r="PGE218" s="46"/>
      <c r="PGF218" s="46"/>
      <c r="PGG218" s="46"/>
      <c r="PGH218" s="46"/>
      <c r="PGI218" s="46"/>
      <c r="PGJ218" s="46"/>
      <c r="PGK218" s="46"/>
      <c r="PGL218" s="46"/>
      <c r="PGM218" s="46"/>
      <c r="PGN218" s="46"/>
      <c r="PGO218" s="46"/>
      <c r="PGP218" s="46"/>
      <c r="PGQ218" s="46"/>
      <c r="PGR218" s="46"/>
      <c r="PGS218" s="46"/>
      <c r="PGT218" s="46"/>
      <c r="PGU218" s="46"/>
      <c r="PGV218" s="46"/>
      <c r="PGW218" s="46"/>
      <c r="PGX218" s="46"/>
      <c r="PGY218" s="46"/>
      <c r="PGZ218" s="46"/>
      <c r="PHA218" s="46"/>
      <c r="PHB218" s="46"/>
      <c r="PHC218" s="46"/>
      <c r="PHD218" s="46"/>
      <c r="PHE218" s="46"/>
      <c r="PHF218" s="46"/>
      <c r="PHG218" s="46"/>
      <c r="PHH218" s="46"/>
      <c r="PHI218" s="46"/>
      <c r="PHJ218" s="46"/>
      <c r="PHK218" s="46"/>
      <c r="PHL218" s="46"/>
      <c r="PHM218" s="46"/>
      <c r="PHN218" s="46"/>
      <c r="PHO218" s="46"/>
      <c r="PHP218" s="46"/>
      <c r="PHQ218" s="46"/>
      <c r="PHR218" s="46"/>
      <c r="PHS218" s="46"/>
      <c r="PHT218" s="46"/>
      <c r="PHU218" s="46"/>
      <c r="PHV218" s="46"/>
      <c r="PHW218" s="46"/>
      <c r="PHX218" s="46"/>
      <c r="PHY218" s="46"/>
      <c r="PHZ218" s="46"/>
      <c r="PIA218" s="46"/>
      <c r="PIB218" s="46"/>
      <c r="PIC218" s="46"/>
      <c r="PID218" s="46"/>
      <c r="PIE218" s="46"/>
      <c r="PIF218" s="46"/>
      <c r="PIG218" s="46"/>
      <c r="PIH218" s="46"/>
      <c r="PII218" s="46"/>
      <c r="PIJ218" s="46"/>
      <c r="PIK218" s="46"/>
      <c r="PIL218" s="46"/>
      <c r="PIM218" s="46"/>
      <c r="PIN218" s="46"/>
      <c r="PIO218" s="46"/>
      <c r="PIP218" s="46"/>
      <c r="PIQ218" s="46"/>
      <c r="PIR218" s="46"/>
      <c r="PIS218" s="46"/>
      <c r="PIT218" s="46"/>
      <c r="PIU218" s="46"/>
      <c r="PIV218" s="46"/>
      <c r="PIW218" s="46"/>
      <c r="PIX218" s="46"/>
      <c r="PIY218" s="46"/>
      <c r="PIZ218" s="46"/>
      <c r="PJA218" s="46"/>
      <c r="PJB218" s="46"/>
      <c r="PJC218" s="46"/>
      <c r="PJD218" s="46"/>
      <c r="PJE218" s="46"/>
      <c r="PJF218" s="46"/>
      <c r="PJG218" s="46"/>
      <c r="PJH218" s="46"/>
      <c r="PJI218" s="46"/>
      <c r="PJJ218" s="46"/>
      <c r="PJK218" s="46"/>
      <c r="PJL218" s="46"/>
      <c r="PJM218" s="46"/>
      <c r="PJN218" s="46"/>
      <c r="PJO218" s="46"/>
      <c r="PJP218" s="46"/>
      <c r="PJQ218" s="46"/>
      <c r="PJR218" s="46"/>
      <c r="PJS218" s="46"/>
      <c r="PJT218" s="46"/>
      <c r="PJU218" s="46"/>
      <c r="PJV218" s="46"/>
      <c r="PJW218" s="46"/>
      <c r="PJX218" s="46"/>
      <c r="PJY218" s="46"/>
      <c r="PJZ218" s="46"/>
      <c r="PKA218" s="46"/>
      <c r="PKB218" s="46"/>
      <c r="PKC218" s="46"/>
      <c r="PKD218" s="46"/>
      <c r="PKE218" s="46"/>
      <c r="PKF218" s="46"/>
      <c r="PKG218" s="46"/>
      <c r="PKH218" s="46"/>
      <c r="PKI218" s="46"/>
      <c r="PKJ218" s="46"/>
      <c r="PKK218" s="46"/>
      <c r="PKL218" s="46"/>
      <c r="PKM218" s="46"/>
      <c r="PKN218" s="46"/>
      <c r="PKO218" s="46"/>
      <c r="PKP218" s="46"/>
      <c r="PKQ218" s="46"/>
      <c r="PKR218" s="46"/>
      <c r="PKS218" s="46"/>
      <c r="PKT218" s="46"/>
      <c r="PKU218" s="46"/>
      <c r="PKV218" s="46"/>
      <c r="PKW218" s="46"/>
      <c r="PKX218" s="46"/>
      <c r="PKY218" s="46"/>
      <c r="PKZ218" s="46"/>
      <c r="PLA218" s="46"/>
      <c r="PLB218" s="46"/>
      <c r="PLC218" s="46"/>
      <c r="PLD218" s="46"/>
      <c r="PLE218" s="46"/>
      <c r="PLF218" s="46"/>
      <c r="PLG218" s="46"/>
      <c r="PLH218" s="46"/>
      <c r="PLI218" s="46"/>
      <c r="PLJ218" s="46"/>
      <c r="PLK218" s="46"/>
      <c r="PLL218" s="46"/>
      <c r="PLM218" s="46"/>
      <c r="PLN218" s="46"/>
      <c r="PLO218" s="46"/>
      <c r="PLP218" s="46"/>
      <c r="PLQ218" s="46"/>
      <c r="PLR218" s="46"/>
      <c r="PLS218" s="46"/>
      <c r="PLT218" s="46"/>
      <c r="PLU218" s="46"/>
      <c r="PLV218" s="46"/>
      <c r="PLW218" s="46"/>
      <c r="PLX218" s="46"/>
      <c r="PLY218" s="46"/>
      <c r="PLZ218" s="46"/>
      <c r="PMA218" s="46"/>
      <c r="PMB218" s="46"/>
      <c r="PMC218" s="46"/>
      <c r="PMD218" s="46"/>
      <c r="PME218" s="46"/>
      <c r="PMF218" s="46"/>
      <c r="PMG218" s="46"/>
      <c r="PMH218" s="46"/>
      <c r="PMI218" s="46"/>
      <c r="PMJ218" s="46"/>
      <c r="PMK218" s="46"/>
      <c r="PML218" s="46"/>
      <c r="PMM218" s="46"/>
      <c r="PMN218" s="46"/>
      <c r="PMO218" s="46"/>
      <c r="PMP218" s="46"/>
      <c r="PMQ218" s="46"/>
      <c r="PMR218" s="46"/>
      <c r="PMS218" s="46"/>
      <c r="PMT218" s="46"/>
      <c r="PMU218" s="46"/>
      <c r="PMV218" s="46"/>
      <c r="PMW218" s="46"/>
      <c r="PMX218" s="46"/>
      <c r="PMY218" s="46"/>
      <c r="PMZ218" s="46"/>
      <c r="PNA218" s="46"/>
      <c r="PNB218" s="46"/>
      <c r="PNC218" s="46"/>
      <c r="PND218" s="46"/>
      <c r="PNE218" s="46"/>
      <c r="PNF218" s="46"/>
      <c r="PNG218" s="46"/>
      <c r="PNH218" s="46"/>
      <c r="PNI218" s="46"/>
      <c r="PNJ218" s="46"/>
      <c r="PNK218" s="46"/>
      <c r="PNL218" s="46"/>
      <c r="PNM218" s="46"/>
      <c r="PNN218" s="46"/>
      <c r="PNO218" s="46"/>
      <c r="PNP218" s="46"/>
      <c r="PNQ218" s="46"/>
      <c r="PNR218" s="46"/>
      <c r="PNS218" s="46"/>
      <c r="PNT218" s="46"/>
      <c r="PNU218" s="46"/>
      <c r="PNV218" s="46"/>
      <c r="PNW218" s="46"/>
      <c r="PNX218" s="46"/>
      <c r="PNY218" s="46"/>
      <c r="PNZ218" s="46"/>
      <c r="POA218" s="46"/>
      <c r="POB218" s="46"/>
      <c r="POC218" s="46"/>
      <c r="POD218" s="46"/>
      <c r="POE218" s="46"/>
      <c r="POF218" s="46"/>
      <c r="POG218" s="46"/>
      <c r="POH218" s="46"/>
      <c r="POI218" s="46"/>
      <c r="POJ218" s="46"/>
      <c r="POK218" s="46"/>
      <c r="POL218" s="46"/>
      <c r="POM218" s="46"/>
      <c r="PON218" s="46"/>
      <c r="POO218" s="46"/>
      <c r="POP218" s="46"/>
      <c r="POQ218" s="46"/>
      <c r="POR218" s="46"/>
      <c r="POS218" s="46"/>
      <c r="POT218" s="46"/>
      <c r="POU218" s="46"/>
      <c r="POV218" s="46"/>
      <c r="POW218" s="46"/>
      <c r="POX218" s="46"/>
      <c r="POY218" s="46"/>
      <c r="POZ218" s="46"/>
      <c r="PPA218" s="46"/>
      <c r="PPB218" s="46"/>
      <c r="PPC218" s="46"/>
      <c r="PPD218" s="46"/>
      <c r="PPE218" s="46"/>
      <c r="PPF218" s="46"/>
      <c r="PPG218" s="46"/>
      <c r="PPH218" s="46"/>
      <c r="PPI218" s="46"/>
      <c r="PPJ218" s="46"/>
      <c r="PPK218" s="46"/>
      <c r="PPL218" s="46"/>
      <c r="PPM218" s="46"/>
      <c r="PPN218" s="46"/>
      <c r="PPO218" s="46"/>
      <c r="PPP218" s="46"/>
      <c r="PPQ218" s="46"/>
      <c r="PPR218" s="46"/>
      <c r="PPS218" s="46"/>
      <c r="PPT218" s="46"/>
      <c r="PPU218" s="46"/>
      <c r="PPV218" s="46"/>
      <c r="PPW218" s="46"/>
      <c r="PPX218" s="46"/>
      <c r="PPY218" s="46"/>
      <c r="PPZ218" s="46"/>
      <c r="PQA218" s="46"/>
      <c r="PQB218" s="46"/>
      <c r="PQC218" s="46"/>
      <c r="PQD218" s="46"/>
      <c r="PQE218" s="46"/>
      <c r="PQF218" s="46"/>
      <c r="PQG218" s="46"/>
      <c r="PQH218" s="46"/>
      <c r="PQI218" s="46"/>
      <c r="PQJ218" s="46"/>
      <c r="PQK218" s="46"/>
      <c r="PQL218" s="46"/>
      <c r="PQM218" s="46"/>
      <c r="PQN218" s="46"/>
      <c r="PQO218" s="46"/>
      <c r="PQP218" s="46"/>
      <c r="PQQ218" s="46"/>
      <c r="PQR218" s="46"/>
      <c r="PQS218" s="46"/>
      <c r="PQT218" s="46"/>
      <c r="PQU218" s="46"/>
      <c r="PQV218" s="46"/>
      <c r="PQW218" s="46"/>
      <c r="PQX218" s="46"/>
      <c r="PQY218" s="46"/>
      <c r="PQZ218" s="46"/>
      <c r="PRA218" s="46"/>
      <c r="PRB218" s="46"/>
      <c r="PRC218" s="46"/>
      <c r="PRD218" s="46"/>
      <c r="PRE218" s="46"/>
      <c r="PRF218" s="46"/>
      <c r="PRG218" s="46"/>
      <c r="PRH218" s="46"/>
      <c r="PRI218" s="46"/>
      <c r="PRJ218" s="46"/>
      <c r="PRK218" s="46"/>
      <c r="PRL218" s="46"/>
      <c r="PRM218" s="46"/>
      <c r="PRN218" s="46"/>
      <c r="PRO218" s="46"/>
      <c r="PRP218" s="46"/>
      <c r="PRQ218" s="46"/>
      <c r="PRR218" s="46"/>
      <c r="PRS218" s="46"/>
      <c r="PRT218" s="46"/>
      <c r="PRU218" s="46"/>
      <c r="PRV218" s="46"/>
      <c r="PRW218" s="46"/>
      <c r="PRX218" s="46"/>
      <c r="PRY218" s="46"/>
      <c r="PRZ218" s="46"/>
      <c r="PSA218" s="46"/>
      <c r="PSB218" s="46"/>
      <c r="PSC218" s="46"/>
      <c r="PSD218" s="46"/>
      <c r="PSE218" s="46"/>
      <c r="PSF218" s="46"/>
      <c r="PSG218" s="46"/>
      <c r="PSH218" s="46"/>
      <c r="PSI218" s="46"/>
      <c r="PSJ218" s="46"/>
      <c r="PSK218" s="46"/>
      <c r="PSL218" s="46"/>
      <c r="PSM218" s="46"/>
      <c r="PSN218" s="46"/>
      <c r="PSO218" s="46"/>
      <c r="PSP218" s="46"/>
      <c r="PSQ218" s="46"/>
      <c r="PSR218" s="46"/>
      <c r="PSS218" s="46"/>
      <c r="PST218" s="46"/>
      <c r="PSU218" s="46"/>
      <c r="PSV218" s="46"/>
      <c r="PSW218" s="46"/>
      <c r="PSX218" s="46"/>
      <c r="PSY218" s="46"/>
      <c r="PSZ218" s="46"/>
      <c r="PTA218" s="46"/>
      <c r="PTB218" s="46"/>
      <c r="PTC218" s="46"/>
      <c r="PTD218" s="46"/>
      <c r="PTE218" s="46"/>
      <c r="PTF218" s="46"/>
      <c r="PTG218" s="46"/>
      <c r="PTH218" s="46"/>
      <c r="PTI218" s="46"/>
      <c r="PTJ218" s="46"/>
      <c r="PTK218" s="46"/>
      <c r="PTL218" s="46"/>
      <c r="PTM218" s="46"/>
      <c r="PTN218" s="46"/>
      <c r="PTO218" s="46"/>
      <c r="PTP218" s="46"/>
      <c r="PTQ218" s="46"/>
      <c r="PTR218" s="46"/>
      <c r="PTS218" s="46"/>
      <c r="PTT218" s="46"/>
      <c r="PTU218" s="46"/>
      <c r="PTV218" s="46"/>
      <c r="PTW218" s="46"/>
      <c r="PTX218" s="46"/>
      <c r="PTY218" s="46"/>
      <c r="PTZ218" s="46"/>
      <c r="PUA218" s="46"/>
      <c r="PUB218" s="46"/>
      <c r="PUC218" s="46"/>
      <c r="PUD218" s="46"/>
      <c r="PUE218" s="46"/>
      <c r="PUF218" s="46"/>
      <c r="PUG218" s="46"/>
      <c r="PUH218" s="46"/>
      <c r="PUI218" s="46"/>
      <c r="PUJ218" s="46"/>
      <c r="PUK218" s="46"/>
      <c r="PUL218" s="46"/>
      <c r="PUM218" s="46"/>
      <c r="PUN218" s="46"/>
      <c r="PUO218" s="46"/>
      <c r="PUP218" s="46"/>
      <c r="PUQ218" s="46"/>
      <c r="PUR218" s="46"/>
      <c r="PUS218" s="46"/>
      <c r="PUT218" s="46"/>
      <c r="PUU218" s="46"/>
      <c r="PUV218" s="46"/>
      <c r="PUW218" s="46"/>
      <c r="PUX218" s="46"/>
      <c r="PUY218" s="46"/>
      <c r="PUZ218" s="46"/>
      <c r="PVA218" s="46"/>
      <c r="PVB218" s="46"/>
      <c r="PVC218" s="46"/>
      <c r="PVD218" s="46"/>
      <c r="PVE218" s="46"/>
      <c r="PVF218" s="46"/>
      <c r="PVG218" s="46"/>
      <c r="PVH218" s="46"/>
      <c r="PVI218" s="46"/>
      <c r="PVJ218" s="46"/>
      <c r="PVK218" s="46"/>
      <c r="PVL218" s="46"/>
      <c r="PVM218" s="46"/>
      <c r="PVN218" s="46"/>
      <c r="PVO218" s="46"/>
      <c r="PVP218" s="46"/>
      <c r="PVQ218" s="46"/>
      <c r="PVR218" s="46"/>
      <c r="PVS218" s="46"/>
      <c r="PVT218" s="46"/>
      <c r="PVU218" s="46"/>
      <c r="PVV218" s="46"/>
      <c r="PVW218" s="46"/>
      <c r="PVX218" s="46"/>
      <c r="PVY218" s="46"/>
      <c r="PVZ218" s="46"/>
      <c r="PWA218" s="46"/>
      <c r="PWB218" s="46"/>
      <c r="PWC218" s="46"/>
      <c r="PWD218" s="46"/>
      <c r="PWE218" s="46"/>
      <c r="PWF218" s="46"/>
      <c r="PWG218" s="46"/>
      <c r="PWH218" s="46"/>
      <c r="PWI218" s="46"/>
      <c r="PWJ218" s="46"/>
      <c r="PWK218" s="46"/>
      <c r="PWL218" s="46"/>
      <c r="PWM218" s="46"/>
      <c r="PWN218" s="46"/>
      <c r="PWO218" s="46"/>
      <c r="PWP218" s="46"/>
      <c r="PWQ218" s="46"/>
      <c r="PWR218" s="46"/>
      <c r="PWS218" s="46"/>
      <c r="PWT218" s="46"/>
      <c r="PWU218" s="46"/>
      <c r="PWV218" s="46"/>
      <c r="PWW218" s="46"/>
      <c r="PWX218" s="46"/>
      <c r="PWY218" s="46"/>
      <c r="PWZ218" s="46"/>
      <c r="PXA218" s="46"/>
      <c r="PXB218" s="46"/>
      <c r="PXC218" s="46"/>
      <c r="PXD218" s="46"/>
      <c r="PXE218" s="46"/>
      <c r="PXF218" s="46"/>
      <c r="PXG218" s="46"/>
      <c r="PXH218" s="46"/>
      <c r="PXI218" s="46"/>
      <c r="PXJ218" s="46"/>
      <c r="PXK218" s="46"/>
      <c r="PXL218" s="46"/>
      <c r="PXM218" s="46"/>
      <c r="PXN218" s="46"/>
      <c r="PXO218" s="46"/>
      <c r="PXP218" s="46"/>
      <c r="PXQ218" s="46"/>
      <c r="PXR218" s="46"/>
      <c r="PXS218" s="46"/>
      <c r="PXT218" s="46"/>
      <c r="PXU218" s="46"/>
      <c r="PXV218" s="46"/>
      <c r="PXW218" s="46"/>
      <c r="PXX218" s="46"/>
      <c r="PXY218" s="46"/>
      <c r="PXZ218" s="46"/>
      <c r="PYA218" s="46"/>
      <c r="PYB218" s="46"/>
      <c r="PYC218" s="46"/>
      <c r="PYD218" s="46"/>
      <c r="PYE218" s="46"/>
      <c r="PYF218" s="46"/>
      <c r="PYG218" s="46"/>
      <c r="PYH218" s="46"/>
      <c r="PYI218" s="46"/>
      <c r="PYJ218" s="46"/>
      <c r="PYK218" s="46"/>
      <c r="PYL218" s="46"/>
      <c r="PYM218" s="46"/>
      <c r="PYN218" s="46"/>
      <c r="PYO218" s="46"/>
      <c r="PYP218" s="46"/>
      <c r="PYQ218" s="46"/>
      <c r="PYR218" s="46"/>
      <c r="PYS218" s="46"/>
      <c r="PYT218" s="46"/>
      <c r="PYU218" s="46"/>
      <c r="PYV218" s="46"/>
      <c r="PYW218" s="46"/>
      <c r="PYX218" s="46"/>
      <c r="PYY218" s="46"/>
      <c r="PYZ218" s="46"/>
      <c r="PZA218" s="46"/>
      <c r="PZB218" s="46"/>
      <c r="PZC218" s="46"/>
      <c r="PZD218" s="46"/>
      <c r="PZE218" s="46"/>
      <c r="PZF218" s="46"/>
      <c r="PZG218" s="46"/>
      <c r="PZH218" s="46"/>
      <c r="PZI218" s="46"/>
      <c r="PZJ218" s="46"/>
      <c r="PZK218" s="46"/>
      <c r="PZL218" s="46"/>
      <c r="PZM218" s="46"/>
      <c r="PZN218" s="46"/>
      <c r="PZO218" s="46"/>
      <c r="PZP218" s="46"/>
      <c r="PZQ218" s="46"/>
      <c r="PZR218" s="46"/>
      <c r="PZS218" s="46"/>
      <c r="PZT218" s="46"/>
      <c r="PZU218" s="46"/>
      <c r="PZV218" s="46"/>
      <c r="PZW218" s="46"/>
      <c r="PZX218" s="46"/>
      <c r="PZY218" s="46"/>
      <c r="PZZ218" s="46"/>
      <c r="QAA218" s="46"/>
      <c r="QAB218" s="46"/>
      <c r="QAC218" s="46"/>
      <c r="QAD218" s="46"/>
      <c r="QAE218" s="46"/>
      <c r="QAF218" s="46"/>
      <c r="QAG218" s="46"/>
      <c r="QAH218" s="46"/>
      <c r="QAI218" s="46"/>
      <c r="QAJ218" s="46"/>
      <c r="QAK218" s="46"/>
      <c r="QAL218" s="46"/>
      <c r="QAM218" s="46"/>
      <c r="QAN218" s="46"/>
      <c r="QAO218" s="46"/>
      <c r="QAP218" s="46"/>
      <c r="QAQ218" s="46"/>
      <c r="QAR218" s="46"/>
      <c r="QAS218" s="46"/>
      <c r="QAT218" s="46"/>
      <c r="QAU218" s="46"/>
      <c r="QAV218" s="46"/>
      <c r="QAW218" s="46"/>
      <c r="QAX218" s="46"/>
      <c r="QAY218" s="46"/>
      <c r="QAZ218" s="46"/>
      <c r="QBA218" s="46"/>
      <c r="QBB218" s="46"/>
      <c r="QBC218" s="46"/>
      <c r="QBD218" s="46"/>
      <c r="QBE218" s="46"/>
      <c r="QBF218" s="46"/>
      <c r="QBG218" s="46"/>
      <c r="QBH218" s="46"/>
      <c r="QBI218" s="46"/>
      <c r="QBJ218" s="46"/>
      <c r="QBK218" s="46"/>
      <c r="QBL218" s="46"/>
      <c r="QBM218" s="46"/>
      <c r="QBN218" s="46"/>
      <c r="QBO218" s="46"/>
      <c r="QBP218" s="46"/>
      <c r="QBQ218" s="46"/>
      <c r="QBR218" s="46"/>
      <c r="QBS218" s="46"/>
      <c r="QBT218" s="46"/>
      <c r="QBU218" s="46"/>
      <c r="QBV218" s="46"/>
      <c r="QBW218" s="46"/>
      <c r="QBX218" s="46"/>
      <c r="QBY218" s="46"/>
      <c r="QBZ218" s="46"/>
      <c r="QCA218" s="46"/>
      <c r="QCB218" s="46"/>
      <c r="QCC218" s="46"/>
      <c r="QCD218" s="46"/>
      <c r="QCE218" s="46"/>
      <c r="QCF218" s="46"/>
      <c r="QCG218" s="46"/>
      <c r="QCH218" s="46"/>
      <c r="QCI218" s="46"/>
      <c r="QCJ218" s="46"/>
      <c r="QCK218" s="46"/>
      <c r="QCL218" s="46"/>
      <c r="QCM218" s="46"/>
      <c r="QCN218" s="46"/>
      <c r="QCO218" s="46"/>
      <c r="QCP218" s="46"/>
      <c r="QCQ218" s="46"/>
      <c r="QCR218" s="46"/>
      <c r="QCS218" s="46"/>
      <c r="QCT218" s="46"/>
      <c r="QCU218" s="46"/>
      <c r="QCV218" s="46"/>
      <c r="QCW218" s="46"/>
      <c r="QCX218" s="46"/>
      <c r="QCY218" s="46"/>
      <c r="QCZ218" s="46"/>
      <c r="QDA218" s="46"/>
      <c r="QDB218" s="46"/>
      <c r="QDC218" s="46"/>
      <c r="QDD218" s="46"/>
      <c r="QDE218" s="46"/>
      <c r="QDF218" s="46"/>
      <c r="QDG218" s="46"/>
      <c r="QDH218" s="46"/>
      <c r="QDI218" s="46"/>
      <c r="QDJ218" s="46"/>
      <c r="QDK218" s="46"/>
      <c r="QDL218" s="46"/>
      <c r="QDM218" s="46"/>
      <c r="QDN218" s="46"/>
      <c r="QDO218" s="46"/>
      <c r="QDP218" s="46"/>
      <c r="QDQ218" s="46"/>
      <c r="QDR218" s="46"/>
      <c r="QDS218" s="46"/>
      <c r="QDT218" s="46"/>
      <c r="QDU218" s="46"/>
      <c r="QDV218" s="46"/>
      <c r="QDW218" s="46"/>
      <c r="QDX218" s="46"/>
      <c r="QDY218" s="46"/>
      <c r="QDZ218" s="46"/>
      <c r="QEA218" s="46"/>
      <c r="QEB218" s="46"/>
      <c r="QEC218" s="46"/>
      <c r="QED218" s="46"/>
      <c r="QEE218" s="46"/>
      <c r="QEF218" s="46"/>
      <c r="QEG218" s="46"/>
      <c r="QEH218" s="46"/>
      <c r="QEI218" s="46"/>
      <c r="QEJ218" s="46"/>
      <c r="QEK218" s="46"/>
      <c r="QEL218" s="46"/>
      <c r="QEM218" s="46"/>
      <c r="QEN218" s="46"/>
      <c r="QEO218" s="46"/>
      <c r="QEP218" s="46"/>
      <c r="QEQ218" s="46"/>
      <c r="QER218" s="46"/>
      <c r="QES218" s="46"/>
      <c r="QET218" s="46"/>
      <c r="QEU218" s="46"/>
      <c r="QEV218" s="46"/>
      <c r="QEW218" s="46"/>
      <c r="QEX218" s="46"/>
      <c r="QEY218" s="46"/>
      <c r="QEZ218" s="46"/>
      <c r="QFA218" s="46"/>
      <c r="QFB218" s="46"/>
      <c r="QFC218" s="46"/>
      <c r="QFD218" s="46"/>
      <c r="QFE218" s="46"/>
      <c r="QFF218" s="46"/>
      <c r="QFG218" s="46"/>
      <c r="QFH218" s="46"/>
      <c r="QFI218" s="46"/>
      <c r="QFJ218" s="46"/>
      <c r="QFK218" s="46"/>
      <c r="QFL218" s="46"/>
      <c r="QFM218" s="46"/>
      <c r="QFN218" s="46"/>
      <c r="QFO218" s="46"/>
      <c r="QFP218" s="46"/>
      <c r="QFQ218" s="46"/>
      <c r="QFR218" s="46"/>
      <c r="QFS218" s="46"/>
      <c r="QFT218" s="46"/>
      <c r="QFU218" s="46"/>
      <c r="QFV218" s="46"/>
      <c r="QFW218" s="46"/>
      <c r="QFX218" s="46"/>
      <c r="QFY218" s="46"/>
      <c r="QFZ218" s="46"/>
      <c r="QGA218" s="46"/>
      <c r="QGB218" s="46"/>
      <c r="QGC218" s="46"/>
      <c r="QGD218" s="46"/>
      <c r="QGE218" s="46"/>
      <c r="QGF218" s="46"/>
      <c r="QGG218" s="46"/>
      <c r="QGH218" s="46"/>
      <c r="QGI218" s="46"/>
      <c r="QGJ218" s="46"/>
      <c r="QGK218" s="46"/>
      <c r="QGL218" s="46"/>
      <c r="QGM218" s="46"/>
      <c r="QGN218" s="46"/>
      <c r="QGO218" s="46"/>
      <c r="QGP218" s="46"/>
      <c r="QGQ218" s="46"/>
      <c r="QGR218" s="46"/>
      <c r="QGS218" s="46"/>
      <c r="QGT218" s="46"/>
      <c r="QGU218" s="46"/>
      <c r="QGV218" s="46"/>
      <c r="QGW218" s="46"/>
      <c r="QGX218" s="46"/>
      <c r="QGY218" s="46"/>
      <c r="QGZ218" s="46"/>
      <c r="QHA218" s="46"/>
      <c r="QHB218" s="46"/>
      <c r="QHC218" s="46"/>
      <c r="QHD218" s="46"/>
      <c r="QHE218" s="46"/>
      <c r="QHF218" s="46"/>
      <c r="QHG218" s="46"/>
      <c r="QHH218" s="46"/>
      <c r="QHI218" s="46"/>
      <c r="QHJ218" s="46"/>
      <c r="QHK218" s="46"/>
      <c r="QHL218" s="46"/>
      <c r="QHM218" s="46"/>
      <c r="QHN218" s="46"/>
      <c r="QHO218" s="46"/>
      <c r="QHP218" s="46"/>
      <c r="QHQ218" s="46"/>
      <c r="QHR218" s="46"/>
      <c r="QHS218" s="46"/>
      <c r="QHT218" s="46"/>
      <c r="QHU218" s="46"/>
      <c r="QHV218" s="46"/>
      <c r="QHW218" s="46"/>
      <c r="QHX218" s="46"/>
      <c r="QHY218" s="46"/>
      <c r="QHZ218" s="46"/>
      <c r="QIA218" s="46"/>
      <c r="QIB218" s="46"/>
      <c r="QIC218" s="46"/>
      <c r="QID218" s="46"/>
      <c r="QIE218" s="46"/>
      <c r="QIF218" s="46"/>
      <c r="QIG218" s="46"/>
      <c r="QIH218" s="46"/>
      <c r="QII218" s="46"/>
      <c r="QIJ218" s="46"/>
      <c r="QIK218" s="46"/>
      <c r="QIL218" s="46"/>
      <c r="QIM218" s="46"/>
      <c r="QIN218" s="46"/>
      <c r="QIO218" s="46"/>
      <c r="QIP218" s="46"/>
      <c r="QIQ218" s="46"/>
      <c r="QIR218" s="46"/>
      <c r="QIS218" s="46"/>
      <c r="QIT218" s="46"/>
      <c r="QIU218" s="46"/>
      <c r="QIV218" s="46"/>
      <c r="QIW218" s="46"/>
      <c r="QIX218" s="46"/>
      <c r="QIY218" s="46"/>
      <c r="QIZ218" s="46"/>
      <c r="QJA218" s="46"/>
      <c r="QJB218" s="46"/>
      <c r="QJC218" s="46"/>
      <c r="QJD218" s="46"/>
      <c r="QJE218" s="46"/>
      <c r="QJF218" s="46"/>
      <c r="QJG218" s="46"/>
      <c r="QJH218" s="46"/>
      <c r="QJI218" s="46"/>
      <c r="QJJ218" s="46"/>
      <c r="QJK218" s="46"/>
      <c r="QJL218" s="46"/>
      <c r="QJM218" s="46"/>
      <c r="QJN218" s="46"/>
      <c r="QJO218" s="46"/>
      <c r="QJP218" s="46"/>
      <c r="QJQ218" s="46"/>
      <c r="QJR218" s="46"/>
      <c r="QJS218" s="46"/>
      <c r="QJT218" s="46"/>
      <c r="QJU218" s="46"/>
      <c r="QJV218" s="46"/>
      <c r="QJW218" s="46"/>
      <c r="QJX218" s="46"/>
      <c r="QJY218" s="46"/>
      <c r="QJZ218" s="46"/>
      <c r="QKA218" s="46"/>
      <c r="QKB218" s="46"/>
      <c r="QKC218" s="46"/>
      <c r="QKD218" s="46"/>
      <c r="QKE218" s="46"/>
      <c r="QKF218" s="46"/>
      <c r="QKG218" s="46"/>
      <c r="QKH218" s="46"/>
      <c r="QKI218" s="46"/>
      <c r="QKJ218" s="46"/>
      <c r="QKK218" s="46"/>
      <c r="QKL218" s="46"/>
      <c r="QKM218" s="46"/>
      <c r="QKN218" s="46"/>
      <c r="QKO218" s="46"/>
      <c r="QKP218" s="46"/>
      <c r="QKQ218" s="46"/>
      <c r="QKR218" s="46"/>
      <c r="QKS218" s="46"/>
      <c r="QKT218" s="46"/>
      <c r="QKU218" s="46"/>
      <c r="QKV218" s="46"/>
      <c r="QKW218" s="46"/>
      <c r="QKX218" s="46"/>
      <c r="QKY218" s="46"/>
      <c r="QKZ218" s="46"/>
      <c r="QLA218" s="46"/>
      <c r="QLB218" s="46"/>
      <c r="QLC218" s="46"/>
      <c r="QLD218" s="46"/>
      <c r="QLE218" s="46"/>
      <c r="QLF218" s="46"/>
      <c r="QLG218" s="46"/>
      <c r="QLH218" s="46"/>
      <c r="QLI218" s="46"/>
      <c r="QLJ218" s="46"/>
      <c r="QLK218" s="46"/>
      <c r="QLL218" s="46"/>
      <c r="QLM218" s="46"/>
      <c r="QLN218" s="46"/>
      <c r="QLO218" s="46"/>
      <c r="QLP218" s="46"/>
      <c r="QLQ218" s="46"/>
      <c r="QLR218" s="46"/>
      <c r="QLS218" s="46"/>
      <c r="QLT218" s="46"/>
      <c r="QLU218" s="46"/>
      <c r="QLV218" s="46"/>
      <c r="QLW218" s="46"/>
      <c r="QLX218" s="46"/>
      <c r="QLY218" s="46"/>
      <c r="QLZ218" s="46"/>
      <c r="QMA218" s="46"/>
      <c r="QMB218" s="46"/>
      <c r="QMC218" s="46"/>
      <c r="QMD218" s="46"/>
      <c r="QME218" s="46"/>
      <c r="QMF218" s="46"/>
      <c r="QMG218" s="46"/>
      <c r="QMH218" s="46"/>
      <c r="QMI218" s="46"/>
      <c r="QMJ218" s="46"/>
      <c r="QMK218" s="46"/>
      <c r="QML218" s="46"/>
      <c r="QMM218" s="46"/>
      <c r="QMN218" s="46"/>
      <c r="QMO218" s="46"/>
      <c r="QMP218" s="46"/>
      <c r="QMQ218" s="46"/>
      <c r="QMR218" s="46"/>
      <c r="QMS218" s="46"/>
      <c r="QMT218" s="46"/>
      <c r="QMU218" s="46"/>
      <c r="QMV218" s="46"/>
      <c r="QMW218" s="46"/>
      <c r="QMX218" s="46"/>
      <c r="QMY218" s="46"/>
      <c r="QMZ218" s="46"/>
      <c r="QNA218" s="46"/>
      <c r="QNB218" s="46"/>
      <c r="QNC218" s="46"/>
      <c r="QND218" s="46"/>
      <c r="QNE218" s="46"/>
      <c r="QNF218" s="46"/>
      <c r="QNG218" s="46"/>
      <c r="QNH218" s="46"/>
      <c r="QNI218" s="46"/>
      <c r="QNJ218" s="46"/>
      <c r="QNK218" s="46"/>
      <c r="QNL218" s="46"/>
      <c r="QNM218" s="46"/>
      <c r="QNN218" s="46"/>
      <c r="QNO218" s="46"/>
      <c r="QNP218" s="46"/>
      <c r="QNQ218" s="46"/>
      <c r="QNR218" s="46"/>
      <c r="QNS218" s="46"/>
      <c r="QNT218" s="46"/>
      <c r="QNU218" s="46"/>
      <c r="QNV218" s="46"/>
      <c r="QNW218" s="46"/>
      <c r="QNX218" s="46"/>
      <c r="QNY218" s="46"/>
      <c r="QNZ218" s="46"/>
      <c r="QOA218" s="46"/>
      <c r="QOB218" s="46"/>
      <c r="QOC218" s="46"/>
      <c r="QOD218" s="46"/>
      <c r="QOE218" s="46"/>
      <c r="QOF218" s="46"/>
      <c r="QOG218" s="46"/>
      <c r="QOH218" s="46"/>
      <c r="QOI218" s="46"/>
      <c r="QOJ218" s="46"/>
      <c r="QOK218" s="46"/>
      <c r="QOL218" s="46"/>
      <c r="QOM218" s="46"/>
      <c r="QON218" s="46"/>
      <c r="QOO218" s="46"/>
      <c r="QOP218" s="46"/>
      <c r="QOQ218" s="46"/>
      <c r="QOR218" s="46"/>
      <c r="QOS218" s="46"/>
      <c r="QOT218" s="46"/>
      <c r="QOU218" s="46"/>
      <c r="QOV218" s="46"/>
      <c r="QOW218" s="46"/>
      <c r="QOX218" s="46"/>
      <c r="QOY218" s="46"/>
      <c r="QOZ218" s="46"/>
      <c r="QPA218" s="46"/>
      <c r="QPB218" s="46"/>
      <c r="QPC218" s="46"/>
      <c r="QPD218" s="46"/>
      <c r="QPE218" s="46"/>
      <c r="QPF218" s="46"/>
      <c r="QPG218" s="46"/>
      <c r="QPH218" s="46"/>
      <c r="QPI218" s="46"/>
      <c r="QPJ218" s="46"/>
      <c r="QPK218" s="46"/>
      <c r="QPL218" s="46"/>
      <c r="QPM218" s="46"/>
      <c r="QPN218" s="46"/>
      <c r="QPO218" s="46"/>
      <c r="QPP218" s="46"/>
      <c r="QPQ218" s="46"/>
      <c r="QPR218" s="46"/>
      <c r="QPS218" s="46"/>
      <c r="QPT218" s="46"/>
      <c r="QPU218" s="46"/>
      <c r="QPV218" s="46"/>
      <c r="QPW218" s="46"/>
      <c r="QPX218" s="46"/>
      <c r="QPY218" s="46"/>
      <c r="QPZ218" s="46"/>
      <c r="QQA218" s="46"/>
      <c r="QQB218" s="46"/>
      <c r="QQC218" s="46"/>
      <c r="QQD218" s="46"/>
      <c r="QQE218" s="46"/>
      <c r="QQF218" s="46"/>
      <c r="QQG218" s="46"/>
      <c r="QQH218" s="46"/>
      <c r="QQI218" s="46"/>
      <c r="QQJ218" s="46"/>
      <c r="QQK218" s="46"/>
      <c r="QQL218" s="46"/>
      <c r="QQM218" s="46"/>
      <c r="QQN218" s="46"/>
      <c r="QQO218" s="46"/>
      <c r="QQP218" s="46"/>
      <c r="QQQ218" s="46"/>
      <c r="QQR218" s="46"/>
      <c r="QQS218" s="46"/>
      <c r="QQT218" s="46"/>
      <c r="QQU218" s="46"/>
      <c r="QQV218" s="46"/>
      <c r="QQW218" s="46"/>
      <c r="QQX218" s="46"/>
      <c r="QQY218" s="46"/>
      <c r="QQZ218" s="46"/>
      <c r="QRA218" s="46"/>
      <c r="QRB218" s="46"/>
      <c r="QRC218" s="46"/>
      <c r="QRD218" s="46"/>
      <c r="QRE218" s="46"/>
      <c r="QRF218" s="46"/>
      <c r="QRG218" s="46"/>
      <c r="QRH218" s="46"/>
      <c r="QRI218" s="46"/>
      <c r="QRJ218" s="46"/>
      <c r="QRK218" s="46"/>
      <c r="QRL218" s="46"/>
      <c r="QRM218" s="46"/>
      <c r="QRN218" s="46"/>
      <c r="QRO218" s="46"/>
      <c r="QRP218" s="46"/>
      <c r="QRQ218" s="46"/>
      <c r="QRR218" s="46"/>
      <c r="QRS218" s="46"/>
      <c r="QRT218" s="46"/>
      <c r="QRU218" s="46"/>
      <c r="QRV218" s="46"/>
      <c r="QRW218" s="46"/>
      <c r="QRX218" s="46"/>
      <c r="QRY218" s="46"/>
      <c r="QRZ218" s="46"/>
      <c r="QSA218" s="46"/>
      <c r="QSB218" s="46"/>
      <c r="QSC218" s="46"/>
      <c r="QSD218" s="46"/>
      <c r="QSE218" s="46"/>
      <c r="QSF218" s="46"/>
      <c r="QSG218" s="46"/>
      <c r="QSH218" s="46"/>
      <c r="QSI218" s="46"/>
      <c r="QSJ218" s="46"/>
      <c r="QSK218" s="46"/>
      <c r="QSL218" s="46"/>
      <c r="QSM218" s="46"/>
      <c r="QSN218" s="46"/>
      <c r="QSO218" s="46"/>
      <c r="QSP218" s="46"/>
      <c r="QSQ218" s="46"/>
      <c r="QSR218" s="46"/>
      <c r="QSS218" s="46"/>
      <c r="QST218" s="46"/>
      <c r="QSU218" s="46"/>
      <c r="QSV218" s="46"/>
      <c r="QSW218" s="46"/>
      <c r="QSX218" s="46"/>
      <c r="QSY218" s="46"/>
      <c r="QSZ218" s="46"/>
      <c r="QTA218" s="46"/>
      <c r="QTB218" s="46"/>
      <c r="QTC218" s="46"/>
      <c r="QTD218" s="46"/>
      <c r="QTE218" s="46"/>
      <c r="QTF218" s="46"/>
      <c r="QTG218" s="46"/>
      <c r="QTH218" s="46"/>
      <c r="QTI218" s="46"/>
      <c r="QTJ218" s="46"/>
      <c r="QTK218" s="46"/>
      <c r="QTL218" s="46"/>
      <c r="QTM218" s="46"/>
      <c r="QTN218" s="46"/>
      <c r="QTO218" s="46"/>
      <c r="QTP218" s="46"/>
      <c r="QTQ218" s="46"/>
      <c r="QTR218" s="46"/>
      <c r="QTS218" s="46"/>
      <c r="QTT218" s="46"/>
      <c r="QTU218" s="46"/>
      <c r="QTV218" s="46"/>
      <c r="QTW218" s="46"/>
      <c r="QTX218" s="46"/>
      <c r="QTY218" s="46"/>
      <c r="QTZ218" s="46"/>
      <c r="QUA218" s="46"/>
      <c r="QUB218" s="46"/>
      <c r="QUC218" s="46"/>
      <c r="QUD218" s="46"/>
      <c r="QUE218" s="46"/>
      <c r="QUF218" s="46"/>
      <c r="QUG218" s="46"/>
      <c r="QUH218" s="46"/>
      <c r="QUI218" s="46"/>
      <c r="QUJ218" s="46"/>
      <c r="QUK218" s="46"/>
      <c r="QUL218" s="46"/>
      <c r="QUM218" s="46"/>
      <c r="QUN218" s="46"/>
      <c r="QUO218" s="46"/>
      <c r="QUP218" s="46"/>
      <c r="QUQ218" s="46"/>
      <c r="QUR218" s="46"/>
      <c r="QUS218" s="46"/>
      <c r="QUT218" s="46"/>
      <c r="QUU218" s="46"/>
      <c r="QUV218" s="46"/>
      <c r="QUW218" s="46"/>
      <c r="QUX218" s="46"/>
      <c r="QUY218" s="46"/>
      <c r="QUZ218" s="46"/>
      <c r="QVA218" s="46"/>
      <c r="QVB218" s="46"/>
      <c r="QVC218" s="46"/>
      <c r="QVD218" s="46"/>
      <c r="QVE218" s="46"/>
      <c r="QVF218" s="46"/>
      <c r="QVG218" s="46"/>
      <c r="QVH218" s="46"/>
      <c r="QVI218" s="46"/>
      <c r="QVJ218" s="46"/>
      <c r="QVK218" s="46"/>
      <c r="QVL218" s="46"/>
      <c r="QVM218" s="46"/>
      <c r="QVN218" s="46"/>
      <c r="QVO218" s="46"/>
      <c r="QVP218" s="46"/>
      <c r="QVQ218" s="46"/>
      <c r="QVR218" s="46"/>
      <c r="QVS218" s="46"/>
      <c r="QVT218" s="46"/>
      <c r="QVU218" s="46"/>
      <c r="QVV218" s="46"/>
      <c r="QVW218" s="46"/>
      <c r="QVX218" s="46"/>
      <c r="QVY218" s="46"/>
      <c r="QVZ218" s="46"/>
      <c r="QWA218" s="46"/>
      <c r="QWB218" s="46"/>
      <c r="QWC218" s="46"/>
      <c r="QWD218" s="46"/>
      <c r="QWE218" s="46"/>
      <c r="QWF218" s="46"/>
      <c r="QWG218" s="46"/>
      <c r="QWH218" s="46"/>
      <c r="QWI218" s="46"/>
      <c r="QWJ218" s="46"/>
      <c r="QWK218" s="46"/>
      <c r="QWL218" s="46"/>
      <c r="QWM218" s="46"/>
      <c r="QWN218" s="46"/>
      <c r="QWO218" s="46"/>
      <c r="QWP218" s="46"/>
      <c r="QWQ218" s="46"/>
      <c r="QWR218" s="46"/>
      <c r="QWS218" s="46"/>
      <c r="QWT218" s="46"/>
      <c r="QWU218" s="46"/>
      <c r="QWV218" s="46"/>
      <c r="QWW218" s="46"/>
      <c r="QWX218" s="46"/>
      <c r="QWY218" s="46"/>
      <c r="QWZ218" s="46"/>
      <c r="QXA218" s="46"/>
      <c r="QXB218" s="46"/>
      <c r="QXC218" s="46"/>
      <c r="QXD218" s="46"/>
      <c r="QXE218" s="46"/>
      <c r="QXF218" s="46"/>
      <c r="QXG218" s="46"/>
      <c r="QXH218" s="46"/>
      <c r="QXI218" s="46"/>
      <c r="QXJ218" s="46"/>
      <c r="QXK218" s="46"/>
      <c r="QXL218" s="46"/>
      <c r="QXM218" s="46"/>
      <c r="QXN218" s="46"/>
      <c r="QXO218" s="46"/>
      <c r="QXP218" s="46"/>
      <c r="QXQ218" s="46"/>
      <c r="QXR218" s="46"/>
      <c r="QXS218" s="46"/>
      <c r="QXT218" s="46"/>
      <c r="QXU218" s="46"/>
      <c r="QXV218" s="46"/>
      <c r="QXW218" s="46"/>
      <c r="QXX218" s="46"/>
      <c r="QXY218" s="46"/>
      <c r="QXZ218" s="46"/>
      <c r="QYA218" s="46"/>
      <c r="QYB218" s="46"/>
      <c r="QYC218" s="46"/>
      <c r="QYD218" s="46"/>
      <c r="QYE218" s="46"/>
      <c r="QYF218" s="46"/>
      <c r="QYG218" s="46"/>
      <c r="QYH218" s="46"/>
      <c r="QYI218" s="46"/>
      <c r="QYJ218" s="46"/>
      <c r="QYK218" s="46"/>
      <c r="QYL218" s="46"/>
      <c r="QYM218" s="46"/>
      <c r="QYN218" s="46"/>
      <c r="QYO218" s="46"/>
      <c r="QYP218" s="46"/>
      <c r="QYQ218" s="46"/>
      <c r="QYR218" s="46"/>
      <c r="QYS218" s="46"/>
      <c r="QYT218" s="46"/>
      <c r="QYU218" s="46"/>
      <c r="QYV218" s="46"/>
      <c r="QYW218" s="46"/>
      <c r="QYX218" s="46"/>
      <c r="QYY218" s="46"/>
      <c r="QYZ218" s="46"/>
      <c r="QZA218" s="46"/>
      <c r="QZB218" s="46"/>
      <c r="QZC218" s="46"/>
      <c r="QZD218" s="46"/>
      <c r="QZE218" s="46"/>
      <c r="QZF218" s="46"/>
      <c r="QZG218" s="46"/>
      <c r="QZH218" s="46"/>
      <c r="QZI218" s="46"/>
      <c r="QZJ218" s="46"/>
      <c r="QZK218" s="46"/>
      <c r="QZL218" s="46"/>
      <c r="QZM218" s="46"/>
      <c r="QZN218" s="46"/>
      <c r="QZO218" s="46"/>
      <c r="QZP218" s="46"/>
      <c r="QZQ218" s="46"/>
      <c r="QZR218" s="46"/>
      <c r="QZS218" s="46"/>
      <c r="QZT218" s="46"/>
      <c r="QZU218" s="46"/>
      <c r="QZV218" s="46"/>
      <c r="QZW218" s="46"/>
      <c r="QZX218" s="46"/>
      <c r="QZY218" s="46"/>
      <c r="QZZ218" s="46"/>
      <c r="RAA218" s="46"/>
      <c r="RAB218" s="46"/>
      <c r="RAC218" s="46"/>
      <c r="RAD218" s="46"/>
      <c r="RAE218" s="46"/>
      <c r="RAF218" s="46"/>
      <c r="RAG218" s="46"/>
      <c r="RAH218" s="46"/>
      <c r="RAI218" s="46"/>
      <c r="RAJ218" s="46"/>
      <c r="RAK218" s="46"/>
      <c r="RAL218" s="46"/>
      <c r="RAM218" s="46"/>
      <c r="RAN218" s="46"/>
      <c r="RAO218" s="46"/>
      <c r="RAP218" s="46"/>
      <c r="RAQ218" s="46"/>
      <c r="RAR218" s="46"/>
      <c r="RAS218" s="46"/>
      <c r="RAT218" s="46"/>
      <c r="RAU218" s="46"/>
      <c r="RAV218" s="46"/>
      <c r="RAW218" s="46"/>
      <c r="RAX218" s="46"/>
      <c r="RAY218" s="46"/>
      <c r="RAZ218" s="46"/>
      <c r="RBA218" s="46"/>
      <c r="RBB218" s="46"/>
      <c r="RBC218" s="46"/>
      <c r="RBD218" s="46"/>
      <c r="RBE218" s="46"/>
      <c r="RBF218" s="46"/>
      <c r="RBG218" s="46"/>
      <c r="RBH218" s="46"/>
      <c r="RBI218" s="46"/>
      <c r="RBJ218" s="46"/>
      <c r="RBK218" s="46"/>
      <c r="RBL218" s="46"/>
      <c r="RBM218" s="46"/>
      <c r="RBN218" s="46"/>
      <c r="RBO218" s="46"/>
      <c r="RBP218" s="46"/>
      <c r="RBQ218" s="46"/>
      <c r="RBR218" s="46"/>
      <c r="RBS218" s="46"/>
      <c r="RBT218" s="46"/>
      <c r="RBU218" s="46"/>
      <c r="RBV218" s="46"/>
      <c r="RBW218" s="46"/>
      <c r="RBX218" s="46"/>
      <c r="RBY218" s="46"/>
      <c r="RBZ218" s="46"/>
      <c r="RCA218" s="46"/>
      <c r="RCB218" s="46"/>
      <c r="RCC218" s="46"/>
      <c r="RCD218" s="46"/>
      <c r="RCE218" s="46"/>
      <c r="RCF218" s="46"/>
      <c r="RCG218" s="46"/>
      <c r="RCH218" s="46"/>
      <c r="RCI218" s="46"/>
      <c r="RCJ218" s="46"/>
      <c r="RCK218" s="46"/>
      <c r="RCL218" s="46"/>
      <c r="RCM218" s="46"/>
      <c r="RCN218" s="46"/>
      <c r="RCO218" s="46"/>
      <c r="RCP218" s="46"/>
      <c r="RCQ218" s="46"/>
      <c r="RCR218" s="46"/>
      <c r="RCS218" s="46"/>
      <c r="RCT218" s="46"/>
      <c r="RCU218" s="46"/>
      <c r="RCV218" s="46"/>
      <c r="RCW218" s="46"/>
      <c r="RCX218" s="46"/>
      <c r="RCY218" s="46"/>
      <c r="RCZ218" s="46"/>
      <c r="RDA218" s="46"/>
      <c r="RDB218" s="46"/>
      <c r="RDC218" s="46"/>
      <c r="RDD218" s="46"/>
      <c r="RDE218" s="46"/>
      <c r="RDF218" s="46"/>
      <c r="RDG218" s="46"/>
      <c r="RDH218" s="46"/>
      <c r="RDI218" s="46"/>
      <c r="RDJ218" s="46"/>
      <c r="RDK218" s="46"/>
      <c r="RDL218" s="46"/>
      <c r="RDM218" s="46"/>
      <c r="RDN218" s="46"/>
      <c r="RDO218" s="46"/>
      <c r="RDP218" s="46"/>
      <c r="RDQ218" s="46"/>
      <c r="RDR218" s="46"/>
      <c r="RDS218" s="46"/>
      <c r="RDT218" s="46"/>
      <c r="RDU218" s="46"/>
      <c r="RDV218" s="46"/>
      <c r="RDW218" s="46"/>
      <c r="RDX218" s="46"/>
      <c r="RDY218" s="46"/>
      <c r="RDZ218" s="46"/>
      <c r="REA218" s="46"/>
      <c r="REB218" s="46"/>
      <c r="REC218" s="46"/>
      <c r="RED218" s="46"/>
      <c r="REE218" s="46"/>
      <c r="REF218" s="46"/>
      <c r="REG218" s="46"/>
      <c r="REH218" s="46"/>
      <c r="REI218" s="46"/>
      <c r="REJ218" s="46"/>
      <c r="REK218" s="46"/>
      <c r="REL218" s="46"/>
      <c r="REM218" s="46"/>
      <c r="REN218" s="46"/>
      <c r="REO218" s="46"/>
      <c r="REP218" s="46"/>
      <c r="REQ218" s="46"/>
      <c r="RER218" s="46"/>
      <c r="RES218" s="46"/>
      <c r="RET218" s="46"/>
      <c r="REU218" s="46"/>
      <c r="REV218" s="46"/>
      <c r="REW218" s="46"/>
      <c r="REX218" s="46"/>
      <c r="REY218" s="46"/>
      <c r="REZ218" s="46"/>
      <c r="RFA218" s="46"/>
      <c r="RFB218" s="46"/>
      <c r="RFC218" s="46"/>
      <c r="RFD218" s="46"/>
      <c r="RFE218" s="46"/>
      <c r="RFF218" s="46"/>
      <c r="RFG218" s="46"/>
      <c r="RFH218" s="46"/>
      <c r="RFI218" s="46"/>
      <c r="RFJ218" s="46"/>
      <c r="RFK218" s="46"/>
      <c r="RFL218" s="46"/>
      <c r="RFM218" s="46"/>
      <c r="RFN218" s="46"/>
      <c r="RFO218" s="46"/>
      <c r="RFP218" s="46"/>
      <c r="RFQ218" s="46"/>
      <c r="RFR218" s="46"/>
      <c r="RFS218" s="46"/>
      <c r="RFT218" s="46"/>
      <c r="RFU218" s="46"/>
      <c r="RFV218" s="46"/>
      <c r="RFW218" s="46"/>
      <c r="RFX218" s="46"/>
      <c r="RFY218" s="46"/>
      <c r="RFZ218" s="46"/>
      <c r="RGA218" s="46"/>
      <c r="RGB218" s="46"/>
      <c r="RGC218" s="46"/>
      <c r="RGD218" s="46"/>
      <c r="RGE218" s="46"/>
      <c r="RGF218" s="46"/>
      <c r="RGG218" s="46"/>
      <c r="RGH218" s="46"/>
      <c r="RGI218" s="46"/>
      <c r="RGJ218" s="46"/>
      <c r="RGK218" s="46"/>
      <c r="RGL218" s="46"/>
      <c r="RGM218" s="46"/>
      <c r="RGN218" s="46"/>
      <c r="RGO218" s="46"/>
      <c r="RGP218" s="46"/>
      <c r="RGQ218" s="46"/>
      <c r="RGR218" s="46"/>
      <c r="RGS218" s="46"/>
      <c r="RGT218" s="46"/>
      <c r="RGU218" s="46"/>
      <c r="RGV218" s="46"/>
      <c r="RGW218" s="46"/>
      <c r="RGX218" s="46"/>
      <c r="RGY218" s="46"/>
      <c r="RGZ218" s="46"/>
      <c r="RHA218" s="46"/>
      <c r="RHB218" s="46"/>
      <c r="RHC218" s="46"/>
      <c r="RHD218" s="46"/>
      <c r="RHE218" s="46"/>
      <c r="RHF218" s="46"/>
      <c r="RHG218" s="46"/>
      <c r="RHH218" s="46"/>
      <c r="RHI218" s="46"/>
      <c r="RHJ218" s="46"/>
      <c r="RHK218" s="46"/>
      <c r="RHL218" s="46"/>
      <c r="RHM218" s="46"/>
      <c r="RHN218" s="46"/>
      <c r="RHO218" s="46"/>
      <c r="RHP218" s="46"/>
      <c r="RHQ218" s="46"/>
      <c r="RHR218" s="46"/>
      <c r="RHS218" s="46"/>
      <c r="RHT218" s="46"/>
      <c r="RHU218" s="46"/>
      <c r="RHV218" s="46"/>
      <c r="RHW218" s="46"/>
      <c r="RHX218" s="46"/>
      <c r="RHY218" s="46"/>
      <c r="RHZ218" s="46"/>
      <c r="RIA218" s="46"/>
      <c r="RIB218" s="46"/>
      <c r="RIC218" s="46"/>
      <c r="RID218" s="46"/>
      <c r="RIE218" s="46"/>
      <c r="RIF218" s="46"/>
      <c r="RIG218" s="46"/>
      <c r="RIH218" s="46"/>
      <c r="RII218" s="46"/>
      <c r="RIJ218" s="46"/>
      <c r="RIK218" s="46"/>
      <c r="RIL218" s="46"/>
      <c r="RIM218" s="46"/>
      <c r="RIN218" s="46"/>
      <c r="RIO218" s="46"/>
      <c r="RIP218" s="46"/>
      <c r="RIQ218" s="46"/>
      <c r="RIR218" s="46"/>
      <c r="RIS218" s="46"/>
      <c r="RIT218" s="46"/>
      <c r="RIU218" s="46"/>
      <c r="RIV218" s="46"/>
      <c r="RIW218" s="46"/>
      <c r="RIX218" s="46"/>
      <c r="RIY218" s="46"/>
      <c r="RIZ218" s="46"/>
      <c r="RJA218" s="46"/>
      <c r="RJB218" s="46"/>
      <c r="RJC218" s="46"/>
      <c r="RJD218" s="46"/>
      <c r="RJE218" s="46"/>
      <c r="RJF218" s="46"/>
      <c r="RJG218" s="46"/>
      <c r="RJH218" s="46"/>
      <c r="RJI218" s="46"/>
      <c r="RJJ218" s="46"/>
      <c r="RJK218" s="46"/>
      <c r="RJL218" s="46"/>
      <c r="RJM218" s="46"/>
      <c r="RJN218" s="46"/>
      <c r="RJO218" s="46"/>
      <c r="RJP218" s="46"/>
      <c r="RJQ218" s="46"/>
      <c r="RJR218" s="46"/>
      <c r="RJS218" s="46"/>
      <c r="RJT218" s="46"/>
      <c r="RJU218" s="46"/>
      <c r="RJV218" s="46"/>
      <c r="RJW218" s="46"/>
      <c r="RJX218" s="46"/>
      <c r="RJY218" s="46"/>
      <c r="RJZ218" s="46"/>
      <c r="RKA218" s="46"/>
      <c r="RKB218" s="46"/>
      <c r="RKC218" s="46"/>
      <c r="RKD218" s="46"/>
      <c r="RKE218" s="46"/>
      <c r="RKF218" s="46"/>
      <c r="RKG218" s="46"/>
      <c r="RKH218" s="46"/>
      <c r="RKI218" s="46"/>
      <c r="RKJ218" s="46"/>
      <c r="RKK218" s="46"/>
      <c r="RKL218" s="46"/>
      <c r="RKM218" s="46"/>
      <c r="RKN218" s="46"/>
      <c r="RKO218" s="46"/>
      <c r="RKP218" s="46"/>
      <c r="RKQ218" s="46"/>
      <c r="RKR218" s="46"/>
      <c r="RKS218" s="46"/>
      <c r="RKT218" s="46"/>
      <c r="RKU218" s="46"/>
      <c r="RKV218" s="46"/>
      <c r="RKW218" s="46"/>
      <c r="RKX218" s="46"/>
      <c r="RKY218" s="46"/>
      <c r="RKZ218" s="46"/>
      <c r="RLA218" s="46"/>
      <c r="RLB218" s="46"/>
      <c r="RLC218" s="46"/>
      <c r="RLD218" s="46"/>
      <c r="RLE218" s="46"/>
      <c r="RLF218" s="46"/>
      <c r="RLG218" s="46"/>
      <c r="RLH218" s="46"/>
      <c r="RLI218" s="46"/>
      <c r="RLJ218" s="46"/>
      <c r="RLK218" s="46"/>
      <c r="RLL218" s="46"/>
      <c r="RLM218" s="46"/>
      <c r="RLN218" s="46"/>
      <c r="RLO218" s="46"/>
      <c r="RLP218" s="46"/>
      <c r="RLQ218" s="46"/>
      <c r="RLR218" s="46"/>
      <c r="RLS218" s="46"/>
      <c r="RLT218" s="46"/>
      <c r="RLU218" s="46"/>
      <c r="RLV218" s="46"/>
      <c r="RLW218" s="46"/>
      <c r="RLX218" s="46"/>
      <c r="RLY218" s="46"/>
      <c r="RLZ218" s="46"/>
      <c r="RMA218" s="46"/>
      <c r="RMB218" s="46"/>
      <c r="RMC218" s="46"/>
      <c r="RMD218" s="46"/>
      <c r="RME218" s="46"/>
      <c r="RMF218" s="46"/>
      <c r="RMG218" s="46"/>
      <c r="RMH218" s="46"/>
      <c r="RMI218" s="46"/>
      <c r="RMJ218" s="46"/>
      <c r="RMK218" s="46"/>
      <c r="RML218" s="46"/>
      <c r="RMM218" s="46"/>
      <c r="RMN218" s="46"/>
      <c r="RMO218" s="46"/>
      <c r="RMP218" s="46"/>
      <c r="RMQ218" s="46"/>
      <c r="RMR218" s="46"/>
      <c r="RMS218" s="46"/>
      <c r="RMT218" s="46"/>
      <c r="RMU218" s="46"/>
      <c r="RMV218" s="46"/>
      <c r="RMW218" s="46"/>
      <c r="RMX218" s="46"/>
      <c r="RMY218" s="46"/>
      <c r="RMZ218" s="46"/>
      <c r="RNA218" s="46"/>
      <c r="RNB218" s="46"/>
      <c r="RNC218" s="46"/>
      <c r="RND218" s="46"/>
      <c r="RNE218" s="46"/>
      <c r="RNF218" s="46"/>
      <c r="RNG218" s="46"/>
      <c r="RNH218" s="46"/>
      <c r="RNI218" s="46"/>
      <c r="RNJ218" s="46"/>
      <c r="RNK218" s="46"/>
      <c r="RNL218" s="46"/>
      <c r="RNM218" s="46"/>
      <c r="RNN218" s="46"/>
      <c r="RNO218" s="46"/>
      <c r="RNP218" s="46"/>
      <c r="RNQ218" s="46"/>
      <c r="RNR218" s="46"/>
      <c r="RNS218" s="46"/>
      <c r="RNT218" s="46"/>
      <c r="RNU218" s="46"/>
      <c r="RNV218" s="46"/>
      <c r="RNW218" s="46"/>
      <c r="RNX218" s="46"/>
      <c r="RNY218" s="46"/>
      <c r="RNZ218" s="46"/>
      <c r="ROA218" s="46"/>
      <c r="ROB218" s="46"/>
      <c r="ROC218" s="46"/>
      <c r="ROD218" s="46"/>
      <c r="ROE218" s="46"/>
      <c r="ROF218" s="46"/>
      <c r="ROG218" s="46"/>
      <c r="ROH218" s="46"/>
      <c r="ROI218" s="46"/>
      <c r="ROJ218" s="46"/>
      <c r="ROK218" s="46"/>
      <c r="ROL218" s="46"/>
      <c r="ROM218" s="46"/>
      <c r="RON218" s="46"/>
      <c r="ROO218" s="46"/>
      <c r="ROP218" s="46"/>
      <c r="ROQ218" s="46"/>
      <c r="ROR218" s="46"/>
      <c r="ROS218" s="46"/>
      <c r="ROT218" s="46"/>
      <c r="ROU218" s="46"/>
      <c r="ROV218" s="46"/>
      <c r="ROW218" s="46"/>
      <c r="ROX218" s="46"/>
      <c r="ROY218" s="46"/>
      <c r="ROZ218" s="46"/>
      <c r="RPA218" s="46"/>
      <c r="RPB218" s="46"/>
      <c r="RPC218" s="46"/>
      <c r="RPD218" s="46"/>
      <c r="RPE218" s="46"/>
      <c r="RPF218" s="46"/>
      <c r="RPG218" s="46"/>
      <c r="RPH218" s="46"/>
      <c r="RPI218" s="46"/>
      <c r="RPJ218" s="46"/>
      <c r="RPK218" s="46"/>
      <c r="RPL218" s="46"/>
      <c r="RPM218" s="46"/>
      <c r="RPN218" s="46"/>
      <c r="RPO218" s="46"/>
      <c r="RPP218" s="46"/>
      <c r="RPQ218" s="46"/>
      <c r="RPR218" s="46"/>
      <c r="RPS218" s="46"/>
      <c r="RPT218" s="46"/>
      <c r="RPU218" s="46"/>
      <c r="RPV218" s="46"/>
      <c r="RPW218" s="46"/>
      <c r="RPX218" s="46"/>
      <c r="RPY218" s="46"/>
      <c r="RPZ218" s="46"/>
      <c r="RQA218" s="46"/>
      <c r="RQB218" s="46"/>
      <c r="RQC218" s="46"/>
      <c r="RQD218" s="46"/>
      <c r="RQE218" s="46"/>
      <c r="RQF218" s="46"/>
      <c r="RQG218" s="46"/>
      <c r="RQH218" s="46"/>
      <c r="RQI218" s="46"/>
      <c r="RQJ218" s="46"/>
      <c r="RQK218" s="46"/>
      <c r="RQL218" s="46"/>
      <c r="RQM218" s="46"/>
      <c r="RQN218" s="46"/>
      <c r="RQO218" s="46"/>
      <c r="RQP218" s="46"/>
      <c r="RQQ218" s="46"/>
      <c r="RQR218" s="46"/>
      <c r="RQS218" s="46"/>
      <c r="RQT218" s="46"/>
      <c r="RQU218" s="46"/>
      <c r="RQV218" s="46"/>
      <c r="RQW218" s="46"/>
      <c r="RQX218" s="46"/>
      <c r="RQY218" s="46"/>
      <c r="RQZ218" s="46"/>
      <c r="RRA218" s="46"/>
      <c r="RRB218" s="46"/>
      <c r="RRC218" s="46"/>
      <c r="RRD218" s="46"/>
      <c r="RRE218" s="46"/>
      <c r="RRF218" s="46"/>
      <c r="RRG218" s="46"/>
      <c r="RRH218" s="46"/>
      <c r="RRI218" s="46"/>
      <c r="RRJ218" s="46"/>
      <c r="RRK218" s="46"/>
      <c r="RRL218" s="46"/>
      <c r="RRM218" s="46"/>
      <c r="RRN218" s="46"/>
      <c r="RRO218" s="46"/>
      <c r="RRP218" s="46"/>
      <c r="RRQ218" s="46"/>
      <c r="RRR218" s="46"/>
      <c r="RRS218" s="46"/>
      <c r="RRT218" s="46"/>
      <c r="RRU218" s="46"/>
      <c r="RRV218" s="46"/>
      <c r="RRW218" s="46"/>
      <c r="RRX218" s="46"/>
      <c r="RRY218" s="46"/>
      <c r="RRZ218" s="46"/>
      <c r="RSA218" s="46"/>
      <c r="RSB218" s="46"/>
      <c r="RSC218" s="46"/>
      <c r="RSD218" s="46"/>
      <c r="RSE218" s="46"/>
      <c r="RSF218" s="46"/>
      <c r="RSG218" s="46"/>
      <c r="RSH218" s="46"/>
      <c r="RSI218" s="46"/>
      <c r="RSJ218" s="46"/>
      <c r="RSK218" s="46"/>
      <c r="RSL218" s="46"/>
      <c r="RSM218" s="46"/>
      <c r="RSN218" s="46"/>
      <c r="RSO218" s="46"/>
      <c r="RSP218" s="46"/>
      <c r="RSQ218" s="46"/>
      <c r="RSR218" s="46"/>
      <c r="RSS218" s="46"/>
      <c r="RST218" s="46"/>
      <c r="RSU218" s="46"/>
      <c r="RSV218" s="46"/>
      <c r="RSW218" s="46"/>
      <c r="RSX218" s="46"/>
      <c r="RSY218" s="46"/>
      <c r="RSZ218" s="46"/>
      <c r="RTA218" s="46"/>
      <c r="RTB218" s="46"/>
      <c r="RTC218" s="46"/>
      <c r="RTD218" s="46"/>
      <c r="RTE218" s="46"/>
      <c r="RTF218" s="46"/>
      <c r="RTG218" s="46"/>
      <c r="RTH218" s="46"/>
      <c r="RTI218" s="46"/>
      <c r="RTJ218" s="46"/>
      <c r="RTK218" s="46"/>
      <c r="RTL218" s="46"/>
      <c r="RTM218" s="46"/>
      <c r="RTN218" s="46"/>
      <c r="RTO218" s="46"/>
      <c r="RTP218" s="46"/>
      <c r="RTQ218" s="46"/>
      <c r="RTR218" s="46"/>
      <c r="RTS218" s="46"/>
      <c r="RTT218" s="46"/>
      <c r="RTU218" s="46"/>
      <c r="RTV218" s="46"/>
      <c r="RTW218" s="46"/>
      <c r="RTX218" s="46"/>
      <c r="RTY218" s="46"/>
      <c r="RTZ218" s="46"/>
      <c r="RUA218" s="46"/>
      <c r="RUB218" s="46"/>
      <c r="RUC218" s="46"/>
      <c r="RUD218" s="46"/>
      <c r="RUE218" s="46"/>
      <c r="RUF218" s="46"/>
      <c r="RUG218" s="46"/>
      <c r="RUH218" s="46"/>
      <c r="RUI218" s="46"/>
      <c r="RUJ218" s="46"/>
      <c r="RUK218" s="46"/>
      <c r="RUL218" s="46"/>
      <c r="RUM218" s="46"/>
      <c r="RUN218" s="46"/>
      <c r="RUO218" s="46"/>
      <c r="RUP218" s="46"/>
      <c r="RUQ218" s="46"/>
      <c r="RUR218" s="46"/>
      <c r="RUS218" s="46"/>
      <c r="RUT218" s="46"/>
      <c r="RUU218" s="46"/>
      <c r="RUV218" s="46"/>
      <c r="RUW218" s="46"/>
      <c r="RUX218" s="46"/>
      <c r="RUY218" s="46"/>
      <c r="RUZ218" s="46"/>
      <c r="RVA218" s="46"/>
      <c r="RVB218" s="46"/>
      <c r="RVC218" s="46"/>
      <c r="RVD218" s="46"/>
      <c r="RVE218" s="46"/>
      <c r="RVF218" s="46"/>
      <c r="RVG218" s="46"/>
      <c r="RVH218" s="46"/>
      <c r="RVI218" s="46"/>
      <c r="RVJ218" s="46"/>
      <c r="RVK218" s="46"/>
      <c r="RVL218" s="46"/>
      <c r="RVM218" s="46"/>
      <c r="RVN218" s="46"/>
      <c r="RVO218" s="46"/>
      <c r="RVP218" s="46"/>
      <c r="RVQ218" s="46"/>
      <c r="RVR218" s="46"/>
      <c r="RVS218" s="46"/>
      <c r="RVT218" s="46"/>
      <c r="RVU218" s="46"/>
      <c r="RVV218" s="46"/>
      <c r="RVW218" s="46"/>
      <c r="RVX218" s="46"/>
      <c r="RVY218" s="46"/>
      <c r="RVZ218" s="46"/>
      <c r="RWA218" s="46"/>
      <c r="RWB218" s="46"/>
      <c r="RWC218" s="46"/>
      <c r="RWD218" s="46"/>
      <c r="RWE218" s="46"/>
      <c r="RWF218" s="46"/>
      <c r="RWG218" s="46"/>
      <c r="RWH218" s="46"/>
      <c r="RWI218" s="46"/>
      <c r="RWJ218" s="46"/>
      <c r="RWK218" s="46"/>
      <c r="RWL218" s="46"/>
      <c r="RWM218" s="46"/>
      <c r="RWN218" s="46"/>
      <c r="RWO218" s="46"/>
      <c r="RWP218" s="46"/>
      <c r="RWQ218" s="46"/>
      <c r="RWR218" s="46"/>
      <c r="RWS218" s="46"/>
      <c r="RWT218" s="46"/>
      <c r="RWU218" s="46"/>
      <c r="RWV218" s="46"/>
      <c r="RWW218" s="46"/>
      <c r="RWX218" s="46"/>
      <c r="RWY218" s="46"/>
      <c r="RWZ218" s="46"/>
      <c r="RXA218" s="46"/>
      <c r="RXB218" s="46"/>
      <c r="RXC218" s="46"/>
      <c r="RXD218" s="46"/>
      <c r="RXE218" s="46"/>
      <c r="RXF218" s="46"/>
      <c r="RXG218" s="46"/>
      <c r="RXH218" s="46"/>
      <c r="RXI218" s="46"/>
      <c r="RXJ218" s="46"/>
      <c r="RXK218" s="46"/>
      <c r="RXL218" s="46"/>
      <c r="RXM218" s="46"/>
      <c r="RXN218" s="46"/>
      <c r="RXO218" s="46"/>
      <c r="RXP218" s="46"/>
      <c r="RXQ218" s="46"/>
      <c r="RXR218" s="46"/>
      <c r="RXS218" s="46"/>
      <c r="RXT218" s="46"/>
      <c r="RXU218" s="46"/>
      <c r="RXV218" s="46"/>
      <c r="RXW218" s="46"/>
      <c r="RXX218" s="46"/>
      <c r="RXY218" s="46"/>
      <c r="RXZ218" s="46"/>
      <c r="RYA218" s="46"/>
      <c r="RYB218" s="46"/>
      <c r="RYC218" s="46"/>
      <c r="RYD218" s="46"/>
      <c r="RYE218" s="46"/>
      <c r="RYF218" s="46"/>
      <c r="RYG218" s="46"/>
      <c r="RYH218" s="46"/>
      <c r="RYI218" s="46"/>
      <c r="RYJ218" s="46"/>
      <c r="RYK218" s="46"/>
      <c r="RYL218" s="46"/>
      <c r="RYM218" s="46"/>
      <c r="RYN218" s="46"/>
      <c r="RYO218" s="46"/>
      <c r="RYP218" s="46"/>
      <c r="RYQ218" s="46"/>
      <c r="RYR218" s="46"/>
      <c r="RYS218" s="46"/>
      <c r="RYT218" s="46"/>
      <c r="RYU218" s="46"/>
      <c r="RYV218" s="46"/>
      <c r="RYW218" s="46"/>
      <c r="RYX218" s="46"/>
      <c r="RYY218" s="46"/>
      <c r="RYZ218" s="46"/>
      <c r="RZA218" s="46"/>
      <c r="RZB218" s="46"/>
      <c r="RZC218" s="46"/>
      <c r="RZD218" s="46"/>
      <c r="RZE218" s="46"/>
      <c r="RZF218" s="46"/>
      <c r="RZG218" s="46"/>
      <c r="RZH218" s="46"/>
      <c r="RZI218" s="46"/>
      <c r="RZJ218" s="46"/>
      <c r="RZK218" s="46"/>
      <c r="RZL218" s="46"/>
      <c r="RZM218" s="46"/>
      <c r="RZN218" s="46"/>
      <c r="RZO218" s="46"/>
      <c r="RZP218" s="46"/>
      <c r="RZQ218" s="46"/>
      <c r="RZR218" s="46"/>
      <c r="RZS218" s="46"/>
      <c r="RZT218" s="46"/>
      <c r="RZU218" s="46"/>
      <c r="RZV218" s="46"/>
      <c r="RZW218" s="46"/>
      <c r="RZX218" s="46"/>
      <c r="RZY218" s="46"/>
      <c r="RZZ218" s="46"/>
      <c r="SAA218" s="46"/>
      <c r="SAB218" s="46"/>
      <c r="SAC218" s="46"/>
      <c r="SAD218" s="46"/>
      <c r="SAE218" s="46"/>
      <c r="SAF218" s="46"/>
      <c r="SAG218" s="46"/>
      <c r="SAH218" s="46"/>
      <c r="SAI218" s="46"/>
      <c r="SAJ218" s="46"/>
      <c r="SAK218" s="46"/>
      <c r="SAL218" s="46"/>
      <c r="SAM218" s="46"/>
      <c r="SAN218" s="46"/>
      <c r="SAO218" s="46"/>
      <c r="SAP218" s="46"/>
      <c r="SAQ218" s="46"/>
      <c r="SAR218" s="46"/>
      <c r="SAS218" s="46"/>
      <c r="SAT218" s="46"/>
      <c r="SAU218" s="46"/>
      <c r="SAV218" s="46"/>
      <c r="SAW218" s="46"/>
      <c r="SAX218" s="46"/>
      <c r="SAY218" s="46"/>
      <c r="SAZ218" s="46"/>
      <c r="SBA218" s="46"/>
      <c r="SBB218" s="46"/>
      <c r="SBC218" s="46"/>
      <c r="SBD218" s="46"/>
      <c r="SBE218" s="46"/>
      <c r="SBF218" s="46"/>
      <c r="SBG218" s="46"/>
      <c r="SBH218" s="46"/>
      <c r="SBI218" s="46"/>
      <c r="SBJ218" s="46"/>
      <c r="SBK218" s="46"/>
      <c r="SBL218" s="46"/>
      <c r="SBM218" s="46"/>
      <c r="SBN218" s="46"/>
      <c r="SBO218" s="46"/>
      <c r="SBP218" s="46"/>
      <c r="SBQ218" s="46"/>
      <c r="SBR218" s="46"/>
      <c r="SBS218" s="46"/>
      <c r="SBT218" s="46"/>
      <c r="SBU218" s="46"/>
      <c r="SBV218" s="46"/>
      <c r="SBW218" s="46"/>
      <c r="SBX218" s="46"/>
      <c r="SBY218" s="46"/>
      <c r="SBZ218" s="46"/>
      <c r="SCA218" s="46"/>
      <c r="SCB218" s="46"/>
      <c r="SCC218" s="46"/>
      <c r="SCD218" s="46"/>
      <c r="SCE218" s="46"/>
      <c r="SCF218" s="46"/>
      <c r="SCG218" s="46"/>
      <c r="SCH218" s="46"/>
      <c r="SCI218" s="46"/>
      <c r="SCJ218" s="46"/>
      <c r="SCK218" s="46"/>
      <c r="SCL218" s="46"/>
      <c r="SCM218" s="46"/>
      <c r="SCN218" s="46"/>
      <c r="SCO218" s="46"/>
      <c r="SCP218" s="46"/>
      <c r="SCQ218" s="46"/>
      <c r="SCR218" s="46"/>
      <c r="SCS218" s="46"/>
      <c r="SCT218" s="46"/>
      <c r="SCU218" s="46"/>
      <c r="SCV218" s="46"/>
      <c r="SCW218" s="46"/>
      <c r="SCX218" s="46"/>
      <c r="SCY218" s="46"/>
      <c r="SCZ218" s="46"/>
      <c r="SDA218" s="46"/>
      <c r="SDB218" s="46"/>
      <c r="SDC218" s="46"/>
      <c r="SDD218" s="46"/>
      <c r="SDE218" s="46"/>
      <c r="SDF218" s="46"/>
      <c r="SDG218" s="46"/>
      <c r="SDH218" s="46"/>
      <c r="SDI218" s="46"/>
      <c r="SDJ218" s="46"/>
      <c r="SDK218" s="46"/>
      <c r="SDL218" s="46"/>
      <c r="SDM218" s="46"/>
      <c r="SDN218" s="46"/>
      <c r="SDO218" s="46"/>
      <c r="SDP218" s="46"/>
      <c r="SDQ218" s="46"/>
      <c r="SDR218" s="46"/>
      <c r="SDS218" s="46"/>
      <c r="SDT218" s="46"/>
      <c r="SDU218" s="46"/>
      <c r="SDV218" s="46"/>
      <c r="SDW218" s="46"/>
      <c r="SDX218" s="46"/>
      <c r="SDY218" s="46"/>
      <c r="SDZ218" s="46"/>
      <c r="SEA218" s="46"/>
      <c r="SEB218" s="46"/>
      <c r="SEC218" s="46"/>
      <c r="SED218" s="46"/>
      <c r="SEE218" s="46"/>
      <c r="SEF218" s="46"/>
      <c r="SEG218" s="46"/>
      <c r="SEH218" s="46"/>
      <c r="SEI218" s="46"/>
      <c r="SEJ218" s="46"/>
      <c r="SEK218" s="46"/>
      <c r="SEL218" s="46"/>
      <c r="SEM218" s="46"/>
      <c r="SEN218" s="46"/>
      <c r="SEO218" s="46"/>
      <c r="SEP218" s="46"/>
      <c r="SEQ218" s="46"/>
      <c r="SER218" s="46"/>
      <c r="SES218" s="46"/>
      <c r="SET218" s="46"/>
      <c r="SEU218" s="46"/>
      <c r="SEV218" s="46"/>
      <c r="SEW218" s="46"/>
      <c r="SEX218" s="46"/>
      <c r="SEY218" s="46"/>
      <c r="SEZ218" s="46"/>
      <c r="SFA218" s="46"/>
      <c r="SFB218" s="46"/>
      <c r="SFC218" s="46"/>
      <c r="SFD218" s="46"/>
      <c r="SFE218" s="46"/>
      <c r="SFF218" s="46"/>
      <c r="SFG218" s="46"/>
      <c r="SFH218" s="46"/>
      <c r="SFI218" s="46"/>
      <c r="SFJ218" s="46"/>
      <c r="SFK218" s="46"/>
      <c r="SFL218" s="46"/>
      <c r="SFM218" s="46"/>
      <c r="SFN218" s="46"/>
      <c r="SFO218" s="46"/>
      <c r="SFP218" s="46"/>
      <c r="SFQ218" s="46"/>
      <c r="SFR218" s="46"/>
      <c r="SFS218" s="46"/>
      <c r="SFT218" s="46"/>
      <c r="SFU218" s="46"/>
      <c r="SFV218" s="46"/>
      <c r="SFW218" s="46"/>
      <c r="SFX218" s="46"/>
      <c r="SFY218" s="46"/>
      <c r="SFZ218" s="46"/>
      <c r="SGA218" s="46"/>
      <c r="SGB218" s="46"/>
      <c r="SGC218" s="46"/>
      <c r="SGD218" s="46"/>
      <c r="SGE218" s="46"/>
      <c r="SGF218" s="46"/>
      <c r="SGG218" s="46"/>
      <c r="SGH218" s="46"/>
      <c r="SGI218" s="46"/>
      <c r="SGJ218" s="46"/>
      <c r="SGK218" s="46"/>
      <c r="SGL218" s="46"/>
      <c r="SGM218" s="46"/>
      <c r="SGN218" s="46"/>
      <c r="SGO218" s="46"/>
      <c r="SGP218" s="46"/>
      <c r="SGQ218" s="46"/>
      <c r="SGR218" s="46"/>
      <c r="SGS218" s="46"/>
      <c r="SGT218" s="46"/>
      <c r="SGU218" s="46"/>
      <c r="SGV218" s="46"/>
      <c r="SGW218" s="46"/>
      <c r="SGX218" s="46"/>
      <c r="SGY218" s="46"/>
      <c r="SGZ218" s="46"/>
      <c r="SHA218" s="46"/>
      <c r="SHB218" s="46"/>
      <c r="SHC218" s="46"/>
      <c r="SHD218" s="46"/>
      <c r="SHE218" s="46"/>
      <c r="SHF218" s="46"/>
      <c r="SHG218" s="46"/>
      <c r="SHH218" s="46"/>
      <c r="SHI218" s="46"/>
      <c r="SHJ218" s="46"/>
      <c r="SHK218" s="46"/>
      <c r="SHL218" s="46"/>
      <c r="SHM218" s="46"/>
      <c r="SHN218" s="46"/>
      <c r="SHO218" s="46"/>
      <c r="SHP218" s="46"/>
      <c r="SHQ218" s="46"/>
      <c r="SHR218" s="46"/>
      <c r="SHS218" s="46"/>
      <c r="SHT218" s="46"/>
      <c r="SHU218" s="46"/>
      <c r="SHV218" s="46"/>
      <c r="SHW218" s="46"/>
      <c r="SHX218" s="46"/>
      <c r="SHY218" s="46"/>
      <c r="SHZ218" s="46"/>
      <c r="SIA218" s="46"/>
      <c r="SIB218" s="46"/>
      <c r="SIC218" s="46"/>
      <c r="SID218" s="46"/>
      <c r="SIE218" s="46"/>
      <c r="SIF218" s="46"/>
      <c r="SIG218" s="46"/>
      <c r="SIH218" s="46"/>
      <c r="SII218" s="46"/>
      <c r="SIJ218" s="46"/>
      <c r="SIK218" s="46"/>
      <c r="SIL218" s="46"/>
      <c r="SIM218" s="46"/>
      <c r="SIN218" s="46"/>
      <c r="SIO218" s="46"/>
      <c r="SIP218" s="46"/>
      <c r="SIQ218" s="46"/>
      <c r="SIR218" s="46"/>
      <c r="SIS218" s="46"/>
      <c r="SIT218" s="46"/>
      <c r="SIU218" s="46"/>
      <c r="SIV218" s="46"/>
      <c r="SIW218" s="46"/>
      <c r="SIX218" s="46"/>
      <c r="SIY218" s="46"/>
      <c r="SIZ218" s="46"/>
      <c r="SJA218" s="46"/>
      <c r="SJB218" s="46"/>
      <c r="SJC218" s="46"/>
      <c r="SJD218" s="46"/>
      <c r="SJE218" s="46"/>
      <c r="SJF218" s="46"/>
      <c r="SJG218" s="46"/>
      <c r="SJH218" s="46"/>
      <c r="SJI218" s="46"/>
      <c r="SJJ218" s="46"/>
      <c r="SJK218" s="46"/>
      <c r="SJL218" s="46"/>
      <c r="SJM218" s="46"/>
      <c r="SJN218" s="46"/>
      <c r="SJO218" s="46"/>
      <c r="SJP218" s="46"/>
      <c r="SJQ218" s="46"/>
      <c r="SJR218" s="46"/>
      <c r="SJS218" s="46"/>
      <c r="SJT218" s="46"/>
      <c r="SJU218" s="46"/>
      <c r="SJV218" s="46"/>
      <c r="SJW218" s="46"/>
      <c r="SJX218" s="46"/>
      <c r="SJY218" s="46"/>
      <c r="SJZ218" s="46"/>
      <c r="SKA218" s="46"/>
      <c r="SKB218" s="46"/>
      <c r="SKC218" s="46"/>
      <c r="SKD218" s="46"/>
      <c r="SKE218" s="46"/>
      <c r="SKF218" s="46"/>
      <c r="SKG218" s="46"/>
      <c r="SKH218" s="46"/>
      <c r="SKI218" s="46"/>
      <c r="SKJ218" s="46"/>
      <c r="SKK218" s="46"/>
      <c r="SKL218" s="46"/>
      <c r="SKM218" s="46"/>
      <c r="SKN218" s="46"/>
      <c r="SKO218" s="46"/>
      <c r="SKP218" s="46"/>
      <c r="SKQ218" s="46"/>
      <c r="SKR218" s="46"/>
      <c r="SKS218" s="46"/>
      <c r="SKT218" s="46"/>
      <c r="SKU218" s="46"/>
      <c r="SKV218" s="46"/>
      <c r="SKW218" s="46"/>
      <c r="SKX218" s="46"/>
      <c r="SKY218" s="46"/>
      <c r="SKZ218" s="46"/>
      <c r="SLA218" s="46"/>
      <c r="SLB218" s="46"/>
      <c r="SLC218" s="46"/>
      <c r="SLD218" s="46"/>
      <c r="SLE218" s="46"/>
      <c r="SLF218" s="46"/>
      <c r="SLG218" s="46"/>
      <c r="SLH218" s="46"/>
      <c r="SLI218" s="46"/>
      <c r="SLJ218" s="46"/>
      <c r="SLK218" s="46"/>
      <c r="SLL218" s="46"/>
      <c r="SLM218" s="46"/>
      <c r="SLN218" s="46"/>
      <c r="SLO218" s="46"/>
      <c r="SLP218" s="46"/>
      <c r="SLQ218" s="46"/>
      <c r="SLR218" s="46"/>
      <c r="SLS218" s="46"/>
      <c r="SLT218" s="46"/>
      <c r="SLU218" s="46"/>
      <c r="SLV218" s="46"/>
      <c r="SLW218" s="46"/>
      <c r="SLX218" s="46"/>
      <c r="SLY218" s="46"/>
      <c r="SLZ218" s="46"/>
      <c r="SMA218" s="46"/>
      <c r="SMB218" s="46"/>
      <c r="SMC218" s="46"/>
      <c r="SMD218" s="46"/>
      <c r="SME218" s="46"/>
      <c r="SMF218" s="46"/>
      <c r="SMG218" s="46"/>
      <c r="SMH218" s="46"/>
      <c r="SMI218" s="46"/>
      <c r="SMJ218" s="46"/>
      <c r="SMK218" s="46"/>
      <c r="SML218" s="46"/>
      <c r="SMM218" s="46"/>
      <c r="SMN218" s="46"/>
      <c r="SMO218" s="46"/>
      <c r="SMP218" s="46"/>
      <c r="SMQ218" s="46"/>
      <c r="SMR218" s="46"/>
      <c r="SMS218" s="46"/>
      <c r="SMT218" s="46"/>
      <c r="SMU218" s="46"/>
      <c r="SMV218" s="46"/>
      <c r="SMW218" s="46"/>
      <c r="SMX218" s="46"/>
      <c r="SMY218" s="46"/>
      <c r="SMZ218" s="46"/>
      <c r="SNA218" s="46"/>
      <c r="SNB218" s="46"/>
      <c r="SNC218" s="46"/>
      <c r="SND218" s="46"/>
      <c r="SNE218" s="46"/>
      <c r="SNF218" s="46"/>
      <c r="SNG218" s="46"/>
      <c r="SNH218" s="46"/>
      <c r="SNI218" s="46"/>
      <c r="SNJ218" s="46"/>
      <c r="SNK218" s="46"/>
      <c r="SNL218" s="46"/>
      <c r="SNM218" s="46"/>
      <c r="SNN218" s="46"/>
      <c r="SNO218" s="46"/>
      <c r="SNP218" s="46"/>
      <c r="SNQ218" s="46"/>
      <c r="SNR218" s="46"/>
      <c r="SNS218" s="46"/>
      <c r="SNT218" s="46"/>
      <c r="SNU218" s="46"/>
      <c r="SNV218" s="46"/>
      <c r="SNW218" s="46"/>
      <c r="SNX218" s="46"/>
      <c r="SNY218" s="46"/>
      <c r="SNZ218" s="46"/>
      <c r="SOA218" s="46"/>
      <c r="SOB218" s="46"/>
      <c r="SOC218" s="46"/>
      <c r="SOD218" s="46"/>
      <c r="SOE218" s="46"/>
      <c r="SOF218" s="46"/>
      <c r="SOG218" s="46"/>
      <c r="SOH218" s="46"/>
      <c r="SOI218" s="46"/>
      <c r="SOJ218" s="46"/>
      <c r="SOK218" s="46"/>
      <c r="SOL218" s="46"/>
      <c r="SOM218" s="46"/>
      <c r="SON218" s="46"/>
      <c r="SOO218" s="46"/>
      <c r="SOP218" s="46"/>
      <c r="SOQ218" s="46"/>
      <c r="SOR218" s="46"/>
      <c r="SOS218" s="46"/>
      <c r="SOT218" s="46"/>
      <c r="SOU218" s="46"/>
      <c r="SOV218" s="46"/>
      <c r="SOW218" s="46"/>
      <c r="SOX218" s="46"/>
      <c r="SOY218" s="46"/>
      <c r="SOZ218" s="46"/>
      <c r="SPA218" s="46"/>
      <c r="SPB218" s="46"/>
      <c r="SPC218" s="46"/>
      <c r="SPD218" s="46"/>
      <c r="SPE218" s="46"/>
      <c r="SPF218" s="46"/>
      <c r="SPG218" s="46"/>
      <c r="SPH218" s="46"/>
      <c r="SPI218" s="46"/>
      <c r="SPJ218" s="46"/>
      <c r="SPK218" s="46"/>
      <c r="SPL218" s="46"/>
      <c r="SPM218" s="46"/>
      <c r="SPN218" s="46"/>
      <c r="SPO218" s="46"/>
      <c r="SPP218" s="46"/>
      <c r="SPQ218" s="46"/>
      <c r="SPR218" s="46"/>
      <c r="SPS218" s="46"/>
      <c r="SPT218" s="46"/>
      <c r="SPU218" s="46"/>
      <c r="SPV218" s="46"/>
      <c r="SPW218" s="46"/>
      <c r="SPX218" s="46"/>
      <c r="SPY218" s="46"/>
      <c r="SPZ218" s="46"/>
      <c r="SQA218" s="46"/>
      <c r="SQB218" s="46"/>
      <c r="SQC218" s="46"/>
      <c r="SQD218" s="46"/>
      <c r="SQE218" s="46"/>
      <c r="SQF218" s="46"/>
      <c r="SQG218" s="46"/>
      <c r="SQH218" s="46"/>
      <c r="SQI218" s="46"/>
      <c r="SQJ218" s="46"/>
      <c r="SQK218" s="46"/>
      <c r="SQL218" s="46"/>
      <c r="SQM218" s="46"/>
      <c r="SQN218" s="46"/>
      <c r="SQO218" s="46"/>
      <c r="SQP218" s="46"/>
      <c r="SQQ218" s="46"/>
      <c r="SQR218" s="46"/>
      <c r="SQS218" s="46"/>
      <c r="SQT218" s="46"/>
      <c r="SQU218" s="46"/>
      <c r="SQV218" s="46"/>
      <c r="SQW218" s="46"/>
      <c r="SQX218" s="46"/>
      <c r="SQY218" s="46"/>
      <c r="SQZ218" s="46"/>
      <c r="SRA218" s="46"/>
      <c r="SRB218" s="46"/>
      <c r="SRC218" s="46"/>
      <c r="SRD218" s="46"/>
      <c r="SRE218" s="46"/>
      <c r="SRF218" s="46"/>
      <c r="SRG218" s="46"/>
      <c r="SRH218" s="46"/>
      <c r="SRI218" s="46"/>
      <c r="SRJ218" s="46"/>
      <c r="SRK218" s="46"/>
      <c r="SRL218" s="46"/>
      <c r="SRM218" s="46"/>
      <c r="SRN218" s="46"/>
      <c r="SRO218" s="46"/>
      <c r="SRP218" s="46"/>
      <c r="SRQ218" s="46"/>
      <c r="SRR218" s="46"/>
      <c r="SRS218" s="46"/>
      <c r="SRT218" s="46"/>
      <c r="SRU218" s="46"/>
      <c r="SRV218" s="46"/>
      <c r="SRW218" s="46"/>
      <c r="SRX218" s="46"/>
      <c r="SRY218" s="46"/>
      <c r="SRZ218" s="46"/>
      <c r="SSA218" s="46"/>
      <c r="SSB218" s="46"/>
      <c r="SSC218" s="46"/>
      <c r="SSD218" s="46"/>
      <c r="SSE218" s="46"/>
      <c r="SSF218" s="46"/>
      <c r="SSG218" s="46"/>
      <c r="SSH218" s="46"/>
      <c r="SSI218" s="46"/>
      <c r="SSJ218" s="46"/>
      <c r="SSK218" s="46"/>
      <c r="SSL218" s="46"/>
      <c r="SSM218" s="46"/>
      <c r="SSN218" s="46"/>
      <c r="SSO218" s="46"/>
      <c r="SSP218" s="46"/>
      <c r="SSQ218" s="46"/>
      <c r="SSR218" s="46"/>
      <c r="SSS218" s="46"/>
      <c r="SST218" s="46"/>
      <c r="SSU218" s="46"/>
      <c r="SSV218" s="46"/>
      <c r="SSW218" s="46"/>
      <c r="SSX218" s="46"/>
      <c r="SSY218" s="46"/>
      <c r="SSZ218" s="46"/>
      <c r="STA218" s="46"/>
      <c r="STB218" s="46"/>
      <c r="STC218" s="46"/>
      <c r="STD218" s="46"/>
      <c r="STE218" s="46"/>
      <c r="STF218" s="46"/>
      <c r="STG218" s="46"/>
      <c r="STH218" s="46"/>
      <c r="STI218" s="46"/>
      <c r="STJ218" s="46"/>
      <c r="STK218" s="46"/>
      <c r="STL218" s="46"/>
      <c r="STM218" s="46"/>
      <c r="STN218" s="46"/>
      <c r="STO218" s="46"/>
      <c r="STP218" s="46"/>
      <c r="STQ218" s="46"/>
      <c r="STR218" s="46"/>
      <c r="STS218" s="46"/>
      <c r="STT218" s="46"/>
      <c r="STU218" s="46"/>
      <c r="STV218" s="46"/>
      <c r="STW218" s="46"/>
      <c r="STX218" s="46"/>
      <c r="STY218" s="46"/>
      <c r="STZ218" s="46"/>
      <c r="SUA218" s="46"/>
      <c r="SUB218" s="46"/>
      <c r="SUC218" s="46"/>
      <c r="SUD218" s="46"/>
      <c r="SUE218" s="46"/>
      <c r="SUF218" s="46"/>
      <c r="SUG218" s="46"/>
      <c r="SUH218" s="46"/>
      <c r="SUI218" s="46"/>
      <c r="SUJ218" s="46"/>
      <c r="SUK218" s="46"/>
      <c r="SUL218" s="46"/>
      <c r="SUM218" s="46"/>
      <c r="SUN218" s="46"/>
      <c r="SUO218" s="46"/>
      <c r="SUP218" s="46"/>
      <c r="SUQ218" s="46"/>
      <c r="SUR218" s="46"/>
      <c r="SUS218" s="46"/>
      <c r="SUT218" s="46"/>
      <c r="SUU218" s="46"/>
      <c r="SUV218" s="46"/>
      <c r="SUW218" s="46"/>
      <c r="SUX218" s="46"/>
      <c r="SUY218" s="46"/>
      <c r="SUZ218" s="46"/>
      <c r="SVA218" s="46"/>
      <c r="SVB218" s="46"/>
      <c r="SVC218" s="46"/>
      <c r="SVD218" s="46"/>
      <c r="SVE218" s="46"/>
      <c r="SVF218" s="46"/>
      <c r="SVG218" s="46"/>
      <c r="SVH218" s="46"/>
      <c r="SVI218" s="46"/>
      <c r="SVJ218" s="46"/>
      <c r="SVK218" s="46"/>
      <c r="SVL218" s="46"/>
      <c r="SVM218" s="46"/>
      <c r="SVN218" s="46"/>
      <c r="SVO218" s="46"/>
      <c r="SVP218" s="46"/>
      <c r="SVQ218" s="46"/>
      <c r="SVR218" s="46"/>
      <c r="SVS218" s="46"/>
      <c r="SVT218" s="46"/>
      <c r="SVU218" s="46"/>
      <c r="SVV218" s="46"/>
      <c r="SVW218" s="46"/>
      <c r="SVX218" s="46"/>
      <c r="SVY218" s="46"/>
      <c r="SVZ218" s="46"/>
      <c r="SWA218" s="46"/>
      <c r="SWB218" s="46"/>
      <c r="SWC218" s="46"/>
      <c r="SWD218" s="46"/>
      <c r="SWE218" s="46"/>
      <c r="SWF218" s="46"/>
      <c r="SWG218" s="46"/>
      <c r="SWH218" s="46"/>
      <c r="SWI218" s="46"/>
      <c r="SWJ218" s="46"/>
      <c r="SWK218" s="46"/>
      <c r="SWL218" s="46"/>
      <c r="SWM218" s="46"/>
      <c r="SWN218" s="46"/>
      <c r="SWO218" s="46"/>
      <c r="SWP218" s="46"/>
      <c r="SWQ218" s="46"/>
      <c r="SWR218" s="46"/>
      <c r="SWS218" s="46"/>
      <c r="SWT218" s="46"/>
      <c r="SWU218" s="46"/>
      <c r="SWV218" s="46"/>
      <c r="SWW218" s="46"/>
      <c r="SWX218" s="46"/>
      <c r="SWY218" s="46"/>
      <c r="SWZ218" s="46"/>
      <c r="SXA218" s="46"/>
      <c r="SXB218" s="46"/>
      <c r="SXC218" s="46"/>
      <c r="SXD218" s="46"/>
      <c r="SXE218" s="46"/>
      <c r="SXF218" s="46"/>
      <c r="SXG218" s="46"/>
      <c r="SXH218" s="46"/>
      <c r="SXI218" s="46"/>
      <c r="SXJ218" s="46"/>
      <c r="SXK218" s="46"/>
      <c r="SXL218" s="46"/>
      <c r="SXM218" s="46"/>
      <c r="SXN218" s="46"/>
      <c r="SXO218" s="46"/>
      <c r="SXP218" s="46"/>
      <c r="SXQ218" s="46"/>
      <c r="SXR218" s="46"/>
      <c r="SXS218" s="46"/>
      <c r="SXT218" s="46"/>
      <c r="SXU218" s="46"/>
      <c r="SXV218" s="46"/>
      <c r="SXW218" s="46"/>
      <c r="SXX218" s="46"/>
      <c r="SXY218" s="46"/>
      <c r="SXZ218" s="46"/>
      <c r="SYA218" s="46"/>
      <c r="SYB218" s="46"/>
      <c r="SYC218" s="46"/>
      <c r="SYD218" s="46"/>
      <c r="SYE218" s="46"/>
      <c r="SYF218" s="46"/>
      <c r="SYG218" s="46"/>
      <c r="SYH218" s="46"/>
      <c r="SYI218" s="46"/>
      <c r="SYJ218" s="46"/>
      <c r="SYK218" s="46"/>
      <c r="SYL218" s="46"/>
      <c r="SYM218" s="46"/>
      <c r="SYN218" s="46"/>
      <c r="SYO218" s="46"/>
      <c r="SYP218" s="46"/>
      <c r="SYQ218" s="46"/>
      <c r="SYR218" s="46"/>
      <c r="SYS218" s="46"/>
      <c r="SYT218" s="46"/>
      <c r="SYU218" s="46"/>
      <c r="SYV218" s="46"/>
      <c r="SYW218" s="46"/>
      <c r="SYX218" s="46"/>
      <c r="SYY218" s="46"/>
      <c r="SYZ218" s="46"/>
      <c r="SZA218" s="46"/>
      <c r="SZB218" s="46"/>
      <c r="SZC218" s="46"/>
      <c r="SZD218" s="46"/>
      <c r="SZE218" s="46"/>
      <c r="SZF218" s="46"/>
      <c r="SZG218" s="46"/>
      <c r="SZH218" s="46"/>
      <c r="SZI218" s="46"/>
      <c r="SZJ218" s="46"/>
      <c r="SZK218" s="46"/>
      <c r="SZL218" s="46"/>
      <c r="SZM218" s="46"/>
      <c r="SZN218" s="46"/>
      <c r="SZO218" s="46"/>
      <c r="SZP218" s="46"/>
      <c r="SZQ218" s="46"/>
      <c r="SZR218" s="46"/>
      <c r="SZS218" s="46"/>
      <c r="SZT218" s="46"/>
      <c r="SZU218" s="46"/>
      <c r="SZV218" s="46"/>
      <c r="SZW218" s="46"/>
      <c r="SZX218" s="46"/>
      <c r="SZY218" s="46"/>
      <c r="SZZ218" s="46"/>
      <c r="TAA218" s="46"/>
      <c r="TAB218" s="46"/>
      <c r="TAC218" s="46"/>
      <c r="TAD218" s="46"/>
      <c r="TAE218" s="46"/>
      <c r="TAF218" s="46"/>
      <c r="TAG218" s="46"/>
      <c r="TAH218" s="46"/>
      <c r="TAI218" s="46"/>
      <c r="TAJ218" s="46"/>
      <c r="TAK218" s="46"/>
      <c r="TAL218" s="46"/>
      <c r="TAM218" s="46"/>
      <c r="TAN218" s="46"/>
      <c r="TAO218" s="46"/>
      <c r="TAP218" s="46"/>
      <c r="TAQ218" s="46"/>
      <c r="TAR218" s="46"/>
      <c r="TAS218" s="46"/>
      <c r="TAT218" s="46"/>
      <c r="TAU218" s="46"/>
      <c r="TAV218" s="46"/>
      <c r="TAW218" s="46"/>
      <c r="TAX218" s="46"/>
      <c r="TAY218" s="46"/>
      <c r="TAZ218" s="46"/>
      <c r="TBA218" s="46"/>
      <c r="TBB218" s="46"/>
      <c r="TBC218" s="46"/>
      <c r="TBD218" s="46"/>
      <c r="TBE218" s="46"/>
      <c r="TBF218" s="46"/>
      <c r="TBG218" s="46"/>
      <c r="TBH218" s="46"/>
      <c r="TBI218" s="46"/>
      <c r="TBJ218" s="46"/>
      <c r="TBK218" s="46"/>
      <c r="TBL218" s="46"/>
      <c r="TBM218" s="46"/>
      <c r="TBN218" s="46"/>
      <c r="TBO218" s="46"/>
      <c r="TBP218" s="46"/>
      <c r="TBQ218" s="46"/>
      <c r="TBR218" s="46"/>
      <c r="TBS218" s="46"/>
      <c r="TBT218" s="46"/>
      <c r="TBU218" s="46"/>
      <c r="TBV218" s="46"/>
      <c r="TBW218" s="46"/>
      <c r="TBX218" s="46"/>
      <c r="TBY218" s="46"/>
      <c r="TBZ218" s="46"/>
      <c r="TCA218" s="46"/>
      <c r="TCB218" s="46"/>
      <c r="TCC218" s="46"/>
      <c r="TCD218" s="46"/>
      <c r="TCE218" s="46"/>
      <c r="TCF218" s="46"/>
      <c r="TCG218" s="46"/>
      <c r="TCH218" s="46"/>
      <c r="TCI218" s="46"/>
      <c r="TCJ218" s="46"/>
      <c r="TCK218" s="46"/>
      <c r="TCL218" s="46"/>
      <c r="TCM218" s="46"/>
      <c r="TCN218" s="46"/>
      <c r="TCO218" s="46"/>
      <c r="TCP218" s="46"/>
      <c r="TCQ218" s="46"/>
      <c r="TCR218" s="46"/>
      <c r="TCS218" s="46"/>
      <c r="TCT218" s="46"/>
      <c r="TCU218" s="46"/>
      <c r="TCV218" s="46"/>
      <c r="TCW218" s="46"/>
      <c r="TCX218" s="46"/>
      <c r="TCY218" s="46"/>
      <c r="TCZ218" s="46"/>
      <c r="TDA218" s="46"/>
      <c r="TDB218" s="46"/>
      <c r="TDC218" s="46"/>
      <c r="TDD218" s="46"/>
      <c r="TDE218" s="46"/>
      <c r="TDF218" s="46"/>
      <c r="TDG218" s="46"/>
      <c r="TDH218" s="46"/>
      <c r="TDI218" s="46"/>
      <c r="TDJ218" s="46"/>
      <c r="TDK218" s="46"/>
      <c r="TDL218" s="46"/>
      <c r="TDM218" s="46"/>
      <c r="TDN218" s="46"/>
      <c r="TDO218" s="46"/>
      <c r="TDP218" s="46"/>
      <c r="TDQ218" s="46"/>
      <c r="TDR218" s="46"/>
      <c r="TDS218" s="46"/>
      <c r="TDT218" s="46"/>
      <c r="TDU218" s="46"/>
      <c r="TDV218" s="46"/>
      <c r="TDW218" s="46"/>
      <c r="TDX218" s="46"/>
      <c r="TDY218" s="46"/>
      <c r="TDZ218" s="46"/>
      <c r="TEA218" s="46"/>
      <c r="TEB218" s="46"/>
      <c r="TEC218" s="46"/>
      <c r="TED218" s="46"/>
      <c r="TEE218" s="46"/>
      <c r="TEF218" s="46"/>
      <c r="TEG218" s="46"/>
      <c r="TEH218" s="46"/>
      <c r="TEI218" s="46"/>
      <c r="TEJ218" s="46"/>
      <c r="TEK218" s="46"/>
      <c r="TEL218" s="46"/>
      <c r="TEM218" s="46"/>
      <c r="TEN218" s="46"/>
      <c r="TEO218" s="46"/>
      <c r="TEP218" s="46"/>
      <c r="TEQ218" s="46"/>
      <c r="TER218" s="46"/>
      <c r="TES218" s="46"/>
      <c r="TET218" s="46"/>
      <c r="TEU218" s="46"/>
      <c r="TEV218" s="46"/>
      <c r="TEW218" s="46"/>
      <c r="TEX218" s="46"/>
      <c r="TEY218" s="46"/>
      <c r="TEZ218" s="46"/>
      <c r="TFA218" s="46"/>
      <c r="TFB218" s="46"/>
      <c r="TFC218" s="46"/>
      <c r="TFD218" s="46"/>
      <c r="TFE218" s="46"/>
      <c r="TFF218" s="46"/>
      <c r="TFG218" s="46"/>
      <c r="TFH218" s="46"/>
      <c r="TFI218" s="46"/>
      <c r="TFJ218" s="46"/>
      <c r="TFK218" s="46"/>
      <c r="TFL218" s="46"/>
      <c r="TFM218" s="46"/>
      <c r="TFN218" s="46"/>
      <c r="TFO218" s="46"/>
      <c r="TFP218" s="46"/>
      <c r="TFQ218" s="46"/>
      <c r="TFR218" s="46"/>
      <c r="TFS218" s="46"/>
      <c r="TFT218" s="46"/>
      <c r="TFU218" s="46"/>
      <c r="TFV218" s="46"/>
      <c r="TFW218" s="46"/>
      <c r="TFX218" s="46"/>
      <c r="TFY218" s="46"/>
      <c r="TFZ218" s="46"/>
      <c r="TGA218" s="46"/>
      <c r="TGB218" s="46"/>
      <c r="TGC218" s="46"/>
      <c r="TGD218" s="46"/>
      <c r="TGE218" s="46"/>
      <c r="TGF218" s="46"/>
      <c r="TGG218" s="46"/>
      <c r="TGH218" s="46"/>
      <c r="TGI218" s="46"/>
      <c r="TGJ218" s="46"/>
      <c r="TGK218" s="46"/>
      <c r="TGL218" s="46"/>
      <c r="TGM218" s="46"/>
      <c r="TGN218" s="46"/>
      <c r="TGO218" s="46"/>
      <c r="TGP218" s="46"/>
      <c r="TGQ218" s="46"/>
      <c r="TGR218" s="46"/>
      <c r="TGS218" s="46"/>
      <c r="TGT218" s="46"/>
      <c r="TGU218" s="46"/>
      <c r="TGV218" s="46"/>
      <c r="TGW218" s="46"/>
      <c r="TGX218" s="46"/>
      <c r="TGY218" s="46"/>
      <c r="TGZ218" s="46"/>
      <c r="THA218" s="46"/>
      <c r="THB218" s="46"/>
      <c r="THC218" s="46"/>
      <c r="THD218" s="46"/>
      <c r="THE218" s="46"/>
      <c r="THF218" s="46"/>
      <c r="THG218" s="46"/>
      <c r="THH218" s="46"/>
      <c r="THI218" s="46"/>
      <c r="THJ218" s="46"/>
      <c r="THK218" s="46"/>
      <c r="THL218" s="46"/>
      <c r="THM218" s="46"/>
      <c r="THN218" s="46"/>
      <c r="THO218" s="46"/>
      <c r="THP218" s="46"/>
      <c r="THQ218" s="46"/>
      <c r="THR218" s="46"/>
      <c r="THS218" s="46"/>
      <c r="THT218" s="46"/>
      <c r="THU218" s="46"/>
      <c r="THV218" s="46"/>
      <c r="THW218" s="46"/>
      <c r="THX218" s="46"/>
      <c r="THY218" s="46"/>
      <c r="THZ218" s="46"/>
      <c r="TIA218" s="46"/>
      <c r="TIB218" s="46"/>
      <c r="TIC218" s="46"/>
      <c r="TID218" s="46"/>
      <c r="TIE218" s="46"/>
      <c r="TIF218" s="46"/>
      <c r="TIG218" s="46"/>
      <c r="TIH218" s="46"/>
      <c r="TII218" s="46"/>
      <c r="TIJ218" s="46"/>
      <c r="TIK218" s="46"/>
      <c r="TIL218" s="46"/>
      <c r="TIM218" s="46"/>
      <c r="TIN218" s="46"/>
      <c r="TIO218" s="46"/>
      <c r="TIP218" s="46"/>
      <c r="TIQ218" s="46"/>
      <c r="TIR218" s="46"/>
      <c r="TIS218" s="46"/>
      <c r="TIT218" s="46"/>
      <c r="TIU218" s="46"/>
      <c r="TIV218" s="46"/>
      <c r="TIW218" s="46"/>
      <c r="TIX218" s="46"/>
      <c r="TIY218" s="46"/>
      <c r="TIZ218" s="46"/>
      <c r="TJA218" s="46"/>
      <c r="TJB218" s="46"/>
      <c r="TJC218" s="46"/>
      <c r="TJD218" s="46"/>
      <c r="TJE218" s="46"/>
      <c r="TJF218" s="46"/>
      <c r="TJG218" s="46"/>
      <c r="TJH218" s="46"/>
      <c r="TJI218" s="46"/>
      <c r="TJJ218" s="46"/>
      <c r="TJK218" s="46"/>
      <c r="TJL218" s="46"/>
      <c r="TJM218" s="46"/>
      <c r="TJN218" s="46"/>
      <c r="TJO218" s="46"/>
      <c r="TJP218" s="46"/>
      <c r="TJQ218" s="46"/>
      <c r="TJR218" s="46"/>
      <c r="TJS218" s="46"/>
      <c r="TJT218" s="46"/>
      <c r="TJU218" s="46"/>
      <c r="TJV218" s="46"/>
      <c r="TJW218" s="46"/>
      <c r="TJX218" s="46"/>
      <c r="TJY218" s="46"/>
      <c r="TJZ218" s="46"/>
      <c r="TKA218" s="46"/>
      <c r="TKB218" s="46"/>
      <c r="TKC218" s="46"/>
      <c r="TKD218" s="46"/>
      <c r="TKE218" s="46"/>
      <c r="TKF218" s="46"/>
      <c r="TKG218" s="46"/>
      <c r="TKH218" s="46"/>
      <c r="TKI218" s="46"/>
      <c r="TKJ218" s="46"/>
      <c r="TKK218" s="46"/>
      <c r="TKL218" s="46"/>
      <c r="TKM218" s="46"/>
      <c r="TKN218" s="46"/>
      <c r="TKO218" s="46"/>
      <c r="TKP218" s="46"/>
      <c r="TKQ218" s="46"/>
      <c r="TKR218" s="46"/>
      <c r="TKS218" s="46"/>
      <c r="TKT218" s="46"/>
      <c r="TKU218" s="46"/>
      <c r="TKV218" s="46"/>
      <c r="TKW218" s="46"/>
      <c r="TKX218" s="46"/>
      <c r="TKY218" s="46"/>
      <c r="TKZ218" s="46"/>
      <c r="TLA218" s="46"/>
      <c r="TLB218" s="46"/>
      <c r="TLC218" s="46"/>
      <c r="TLD218" s="46"/>
      <c r="TLE218" s="46"/>
      <c r="TLF218" s="46"/>
      <c r="TLG218" s="46"/>
      <c r="TLH218" s="46"/>
      <c r="TLI218" s="46"/>
      <c r="TLJ218" s="46"/>
      <c r="TLK218" s="46"/>
      <c r="TLL218" s="46"/>
      <c r="TLM218" s="46"/>
      <c r="TLN218" s="46"/>
      <c r="TLO218" s="46"/>
      <c r="TLP218" s="46"/>
      <c r="TLQ218" s="46"/>
      <c r="TLR218" s="46"/>
      <c r="TLS218" s="46"/>
      <c r="TLT218" s="46"/>
      <c r="TLU218" s="46"/>
      <c r="TLV218" s="46"/>
      <c r="TLW218" s="46"/>
      <c r="TLX218" s="46"/>
      <c r="TLY218" s="46"/>
      <c r="TLZ218" s="46"/>
      <c r="TMA218" s="46"/>
      <c r="TMB218" s="46"/>
      <c r="TMC218" s="46"/>
      <c r="TMD218" s="46"/>
      <c r="TME218" s="46"/>
      <c r="TMF218" s="46"/>
      <c r="TMG218" s="46"/>
      <c r="TMH218" s="46"/>
      <c r="TMI218" s="46"/>
      <c r="TMJ218" s="46"/>
      <c r="TMK218" s="46"/>
      <c r="TML218" s="46"/>
      <c r="TMM218" s="46"/>
      <c r="TMN218" s="46"/>
      <c r="TMO218" s="46"/>
      <c r="TMP218" s="46"/>
      <c r="TMQ218" s="46"/>
      <c r="TMR218" s="46"/>
      <c r="TMS218" s="46"/>
      <c r="TMT218" s="46"/>
      <c r="TMU218" s="46"/>
      <c r="TMV218" s="46"/>
      <c r="TMW218" s="46"/>
      <c r="TMX218" s="46"/>
      <c r="TMY218" s="46"/>
      <c r="TMZ218" s="46"/>
      <c r="TNA218" s="46"/>
      <c r="TNB218" s="46"/>
      <c r="TNC218" s="46"/>
      <c r="TND218" s="46"/>
      <c r="TNE218" s="46"/>
      <c r="TNF218" s="46"/>
      <c r="TNG218" s="46"/>
      <c r="TNH218" s="46"/>
      <c r="TNI218" s="46"/>
      <c r="TNJ218" s="46"/>
      <c r="TNK218" s="46"/>
      <c r="TNL218" s="46"/>
      <c r="TNM218" s="46"/>
      <c r="TNN218" s="46"/>
      <c r="TNO218" s="46"/>
      <c r="TNP218" s="46"/>
      <c r="TNQ218" s="46"/>
      <c r="TNR218" s="46"/>
      <c r="TNS218" s="46"/>
      <c r="TNT218" s="46"/>
      <c r="TNU218" s="46"/>
      <c r="TNV218" s="46"/>
      <c r="TNW218" s="46"/>
      <c r="TNX218" s="46"/>
      <c r="TNY218" s="46"/>
      <c r="TNZ218" s="46"/>
      <c r="TOA218" s="46"/>
      <c r="TOB218" s="46"/>
      <c r="TOC218" s="46"/>
      <c r="TOD218" s="46"/>
      <c r="TOE218" s="46"/>
      <c r="TOF218" s="46"/>
      <c r="TOG218" s="46"/>
      <c r="TOH218" s="46"/>
      <c r="TOI218" s="46"/>
      <c r="TOJ218" s="46"/>
      <c r="TOK218" s="46"/>
      <c r="TOL218" s="46"/>
      <c r="TOM218" s="46"/>
      <c r="TON218" s="46"/>
      <c r="TOO218" s="46"/>
      <c r="TOP218" s="46"/>
      <c r="TOQ218" s="46"/>
      <c r="TOR218" s="46"/>
      <c r="TOS218" s="46"/>
      <c r="TOT218" s="46"/>
      <c r="TOU218" s="46"/>
      <c r="TOV218" s="46"/>
      <c r="TOW218" s="46"/>
      <c r="TOX218" s="46"/>
      <c r="TOY218" s="46"/>
      <c r="TOZ218" s="46"/>
      <c r="TPA218" s="46"/>
      <c r="TPB218" s="46"/>
      <c r="TPC218" s="46"/>
      <c r="TPD218" s="46"/>
      <c r="TPE218" s="46"/>
      <c r="TPF218" s="46"/>
      <c r="TPG218" s="46"/>
      <c r="TPH218" s="46"/>
      <c r="TPI218" s="46"/>
      <c r="TPJ218" s="46"/>
      <c r="TPK218" s="46"/>
      <c r="TPL218" s="46"/>
      <c r="TPM218" s="46"/>
      <c r="TPN218" s="46"/>
      <c r="TPO218" s="46"/>
      <c r="TPP218" s="46"/>
      <c r="TPQ218" s="46"/>
      <c r="TPR218" s="46"/>
      <c r="TPS218" s="46"/>
      <c r="TPT218" s="46"/>
      <c r="TPU218" s="46"/>
      <c r="TPV218" s="46"/>
      <c r="TPW218" s="46"/>
      <c r="TPX218" s="46"/>
      <c r="TPY218" s="46"/>
      <c r="TPZ218" s="46"/>
      <c r="TQA218" s="46"/>
      <c r="TQB218" s="46"/>
      <c r="TQC218" s="46"/>
      <c r="TQD218" s="46"/>
      <c r="TQE218" s="46"/>
      <c r="TQF218" s="46"/>
      <c r="TQG218" s="46"/>
      <c r="TQH218" s="46"/>
      <c r="TQI218" s="46"/>
      <c r="TQJ218" s="46"/>
      <c r="TQK218" s="46"/>
      <c r="TQL218" s="46"/>
      <c r="TQM218" s="46"/>
      <c r="TQN218" s="46"/>
      <c r="TQO218" s="46"/>
      <c r="TQP218" s="46"/>
      <c r="TQQ218" s="46"/>
      <c r="TQR218" s="46"/>
      <c r="TQS218" s="46"/>
      <c r="TQT218" s="46"/>
      <c r="TQU218" s="46"/>
      <c r="TQV218" s="46"/>
      <c r="TQW218" s="46"/>
      <c r="TQX218" s="46"/>
      <c r="TQY218" s="46"/>
      <c r="TQZ218" s="46"/>
      <c r="TRA218" s="46"/>
      <c r="TRB218" s="46"/>
      <c r="TRC218" s="46"/>
      <c r="TRD218" s="46"/>
      <c r="TRE218" s="46"/>
      <c r="TRF218" s="46"/>
      <c r="TRG218" s="46"/>
      <c r="TRH218" s="46"/>
      <c r="TRI218" s="46"/>
      <c r="TRJ218" s="46"/>
      <c r="TRK218" s="46"/>
      <c r="TRL218" s="46"/>
      <c r="TRM218" s="46"/>
      <c r="TRN218" s="46"/>
      <c r="TRO218" s="46"/>
      <c r="TRP218" s="46"/>
      <c r="TRQ218" s="46"/>
      <c r="TRR218" s="46"/>
      <c r="TRS218" s="46"/>
      <c r="TRT218" s="46"/>
      <c r="TRU218" s="46"/>
      <c r="TRV218" s="46"/>
      <c r="TRW218" s="46"/>
      <c r="TRX218" s="46"/>
      <c r="TRY218" s="46"/>
      <c r="TRZ218" s="46"/>
      <c r="TSA218" s="46"/>
      <c r="TSB218" s="46"/>
      <c r="TSC218" s="46"/>
      <c r="TSD218" s="46"/>
      <c r="TSE218" s="46"/>
      <c r="TSF218" s="46"/>
      <c r="TSG218" s="46"/>
      <c r="TSH218" s="46"/>
      <c r="TSI218" s="46"/>
      <c r="TSJ218" s="46"/>
      <c r="TSK218" s="46"/>
      <c r="TSL218" s="46"/>
      <c r="TSM218" s="46"/>
      <c r="TSN218" s="46"/>
      <c r="TSO218" s="46"/>
      <c r="TSP218" s="46"/>
      <c r="TSQ218" s="46"/>
      <c r="TSR218" s="46"/>
      <c r="TSS218" s="46"/>
      <c r="TST218" s="46"/>
      <c r="TSU218" s="46"/>
      <c r="TSV218" s="46"/>
      <c r="TSW218" s="46"/>
      <c r="TSX218" s="46"/>
      <c r="TSY218" s="46"/>
      <c r="TSZ218" s="46"/>
      <c r="TTA218" s="46"/>
      <c r="TTB218" s="46"/>
      <c r="TTC218" s="46"/>
      <c r="TTD218" s="46"/>
      <c r="TTE218" s="46"/>
      <c r="TTF218" s="46"/>
      <c r="TTG218" s="46"/>
      <c r="TTH218" s="46"/>
      <c r="TTI218" s="46"/>
      <c r="TTJ218" s="46"/>
      <c r="TTK218" s="46"/>
      <c r="TTL218" s="46"/>
      <c r="TTM218" s="46"/>
      <c r="TTN218" s="46"/>
      <c r="TTO218" s="46"/>
      <c r="TTP218" s="46"/>
      <c r="TTQ218" s="46"/>
      <c r="TTR218" s="46"/>
      <c r="TTS218" s="46"/>
      <c r="TTT218" s="46"/>
      <c r="TTU218" s="46"/>
      <c r="TTV218" s="46"/>
      <c r="TTW218" s="46"/>
      <c r="TTX218" s="46"/>
      <c r="TTY218" s="46"/>
      <c r="TTZ218" s="46"/>
      <c r="TUA218" s="46"/>
      <c r="TUB218" s="46"/>
      <c r="TUC218" s="46"/>
      <c r="TUD218" s="46"/>
      <c r="TUE218" s="46"/>
      <c r="TUF218" s="46"/>
      <c r="TUG218" s="46"/>
      <c r="TUH218" s="46"/>
      <c r="TUI218" s="46"/>
      <c r="TUJ218" s="46"/>
      <c r="TUK218" s="46"/>
      <c r="TUL218" s="46"/>
      <c r="TUM218" s="46"/>
      <c r="TUN218" s="46"/>
      <c r="TUO218" s="46"/>
      <c r="TUP218" s="46"/>
      <c r="TUQ218" s="46"/>
      <c r="TUR218" s="46"/>
      <c r="TUS218" s="46"/>
      <c r="TUT218" s="46"/>
      <c r="TUU218" s="46"/>
      <c r="TUV218" s="46"/>
      <c r="TUW218" s="46"/>
      <c r="TUX218" s="46"/>
      <c r="TUY218" s="46"/>
      <c r="TUZ218" s="46"/>
      <c r="TVA218" s="46"/>
      <c r="TVB218" s="46"/>
      <c r="TVC218" s="46"/>
      <c r="TVD218" s="46"/>
      <c r="TVE218" s="46"/>
      <c r="TVF218" s="46"/>
      <c r="TVG218" s="46"/>
      <c r="TVH218" s="46"/>
      <c r="TVI218" s="46"/>
      <c r="TVJ218" s="46"/>
      <c r="TVK218" s="46"/>
      <c r="TVL218" s="46"/>
      <c r="TVM218" s="46"/>
      <c r="TVN218" s="46"/>
      <c r="TVO218" s="46"/>
      <c r="TVP218" s="46"/>
      <c r="TVQ218" s="46"/>
      <c r="TVR218" s="46"/>
      <c r="TVS218" s="46"/>
      <c r="TVT218" s="46"/>
      <c r="TVU218" s="46"/>
      <c r="TVV218" s="46"/>
      <c r="TVW218" s="46"/>
      <c r="TVX218" s="46"/>
      <c r="TVY218" s="46"/>
      <c r="TVZ218" s="46"/>
      <c r="TWA218" s="46"/>
      <c r="TWB218" s="46"/>
      <c r="TWC218" s="46"/>
      <c r="TWD218" s="46"/>
      <c r="TWE218" s="46"/>
      <c r="TWF218" s="46"/>
      <c r="TWG218" s="46"/>
      <c r="TWH218" s="46"/>
      <c r="TWI218" s="46"/>
      <c r="TWJ218" s="46"/>
      <c r="TWK218" s="46"/>
      <c r="TWL218" s="46"/>
      <c r="TWM218" s="46"/>
      <c r="TWN218" s="46"/>
      <c r="TWO218" s="46"/>
      <c r="TWP218" s="46"/>
      <c r="TWQ218" s="46"/>
      <c r="TWR218" s="46"/>
      <c r="TWS218" s="46"/>
      <c r="TWT218" s="46"/>
      <c r="TWU218" s="46"/>
      <c r="TWV218" s="46"/>
      <c r="TWW218" s="46"/>
      <c r="TWX218" s="46"/>
      <c r="TWY218" s="46"/>
      <c r="TWZ218" s="46"/>
      <c r="TXA218" s="46"/>
      <c r="TXB218" s="46"/>
      <c r="TXC218" s="46"/>
      <c r="TXD218" s="46"/>
      <c r="TXE218" s="46"/>
      <c r="TXF218" s="46"/>
      <c r="TXG218" s="46"/>
      <c r="TXH218" s="46"/>
      <c r="TXI218" s="46"/>
      <c r="TXJ218" s="46"/>
      <c r="TXK218" s="46"/>
      <c r="TXL218" s="46"/>
      <c r="TXM218" s="46"/>
      <c r="TXN218" s="46"/>
      <c r="TXO218" s="46"/>
      <c r="TXP218" s="46"/>
      <c r="TXQ218" s="46"/>
      <c r="TXR218" s="46"/>
      <c r="TXS218" s="46"/>
      <c r="TXT218" s="46"/>
      <c r="TXU218" s="46"/>
      <c r="TXV218" s="46"/>
      <c r="TXW218" s="46"/>
      <c r="TXX218" s="46"/>
      <c r="TXY218" s="46"/>
      <c r="TXZ218" s="46"/>
      <c r="TYA218" s="46"/>
      <c r="TYB218" s="46"/>
      <c r="TYC218" s="46"/>
      <c r="TYD218" s="46"/>
      <c r="TYE218" s="46"/>
      <c r="TYF218" s="46"/>
      <c r="TYG218" s="46"/>
      <c r="TYH218" s="46"/>
      <c r="TYI218" s="46"/>
      <c r="TYJ218" s="46"/>
      <c r="TYK218" s="46"/>
      <c r="TYL218" s="46"/>
      <c r="TYM218" s="46"/>
      <c r="TYN218" s="46"/>
      <c r="TYO218" s="46"/>
      <c r="TYP218" s="46"/>
      <c r="TYQ218" s="46"/>
      <c r="TYR218" s="46"/>
      <c r="TYS218" s="46"/>
      <c r="TYT218" s="46"/>
      <c r="TYU218" s="46"/>
      <c r="TYV218" s="46"/>
      <c r="TYW218" s="46"/>
      <c r="TYX218" s="46"/>
      <c r="TYY218" s="46"/>
      <c r="TYZ218" s="46"/>
      <c r="TZA218" s="46"/>
      <c r="TZB218" s="46"/>
      <c r="TZC218" s="46"/>
      <c r="TZD218" s="46"/>
      <c r="TZE218" s="46"/>
      <c r="TZF218" s="46"/>
      <c r="TZG218" s="46"/>
      <c r="TZH218" s="46"/>
      <c r="TZI218" s="46"/>
      <c r="TZJ218" s="46"/>
      <c r="TZK218" s="46"/>
      <c r="TZL218" s="46"/>
      <c r="TZM218" s="46"/>
      <c r="TZN218" s="46"/>
      <c r="TZO218" s="46"/>
      <c r="TZP218" s="46"/>
      <c r="TZQ218" s="46"/>
      <c r="TZR218" s="46"/>
      <c r="TZS218" s="46"/>
      <c r="TZT218" s="46"/>
      <c r="TZU218" s="46"/>
      <c r="TZV218" s="46"/>
      <c r="TZW218" s="46"/>
      <c r="TZX218" s="46"/>
      <c r="TZY218" s="46"/>
      <c r="TZZ218" s="46"/>
      <c r="UAA218" s="46"/>
      <c r="UAB218" s="46"/>
      <c r="UAC218" s="46"/>
      <c r="UAD218" s="46"/>
      <c r="UAE218" s="46"/>
      <c r="UAF218" s="46"/>
      <c r="UAG218" s="46"/>
      <c r="UAH218" s="46"/>
      <c r="UAI218" s="46"/>
      <c r="UAJ218" s="46"/>
      <c r="UAK218" s="46"/>
      <c r="UAL218" s="46"/>
      <c r="UAM218" s="46"/>
      <c r="UAN218" s="46"/>
      <c r="UAO218" s="46"/>
      <c r="UAP218" s="46"/>
      <c r="UAQ218" s="46"/>
      <c r="UAR218" s="46"/>
      <c r="UAS218" s="46"/>
      <c r="UAT218" s="46"/>
      <c r="UAU218" s="46"/>
      <c r="UAV218" s="46"/>
      <c r="UAW218" s="46"/>
      <c r="UAX218" s="46"/>
      <c r="UAY218" s="46"/>
      <c r="UAZ218" s="46"/>
      <c r="UBA218" s="46"/>
      <c r="UBB218" s="46"/>
      <c r="UBC218" s="46"/>
      <c r="UBD218" s="46"/>
      <c r="UBE218" s="46"/>
      <c r="UBF218" s="46"/>
      <c r="UBG218" s="46"/>
      <c r="UBH218" s="46"/>
      <c r="UBI218" s="46"/>
      <c r="UBJ218" s="46"/>
      <c r="UBK218" s="46"/>
      <c r="UBL218" s="46"/>
      <c r="UBM218" s="46"/>
      <c r="UBN218" s="46"/>
      <c r="UBO218" s="46"/>
      <c r="UBP218" s="46"/>
      <c r="UBQ218" s="46"/>
      <c r="UBR218" s="46"/>
      <c r="UBS218" s="46"/>
      <c r="UBT218" s="46"/>
      <c r="UBU218" s="46"/>
      <c r="UBV218" s="46"/>
      <c r="UBW218" s="46"/>
      <c r="UBX218" s="46"/>
      <c r="UBY218" s="46"/>
      <c r="UBZ218" s="46"/>
      <c r="UCA218" s="46"/>
      <c r="UCB218" s="46"/>
      <c r="UCC218" s="46"/>
      <c r="UCD218" s="46"/>
      <c r="UCE218" s="46"/>
      <c r="UCF218" s="46"/>
      <c r="UCG218" s="46"/>
      <c r="UCH218" s="46"/>
      <c r="UCI218" s="46"/>
      <c r="UCJ218" s="46"/>
      <c r="UCK218" s="46"/>
      <c r="UCL218" s="46"/>
      <c r="UCM218" s="46"/>
      <c r="UCN218" s="46"/>
      <c r="UCO218" s="46"/>
      <c r="UCP218" s="46"/>
      <c r="UCQ218" s="46"/>
      <c r="UCR218" s="46"/>
      <c r="UCS218" s="46"/>
      <c r="UCT218" s="46"/>
      <c r="UCU218" s="46"/>
      <c r="UCV218" s="46"/>
      <c r="UCW218" s="46"/>
      <c r="UCX218" s="46"/>
      <c r="UCY218" s="46"/>
      <c r="UCZ218" s="46"/>
      <c r="UDA218" s="46"/>
      <c r="UDB218" s="46"/>
      <c r="UDC218" s="46"/>
      <c r="UDD218" s="46"/>
      <c r="UDE218" s="46"/>
      <c r="UDF218" s="46"/>
      <c r="UDG218" s="46"/>
      <c r="UDH218" s="46"/>
      <c r="UDI218" s="46"/>
      <c r="UDJ218" s="46"/>
      <c r="UDK218" s="46"/>
      <c r="UDL218" s="46"/>
      <c r="UDM218" s="46"/>
      <c r="UDN218" s="46"/>
      <c r="UDO218" s="46"/>
      <c r="UDP218" s="46"/>
      <c r="UDQ218" s="46"/>
      <c r="UDR218" s="46"/>
      <c r="UDS218" s="46"/>
      <c r="UDT218" s="46"/>
      <c r="UDU218" s="46"/>
      <c r="UDV218" s="46"/>
      <c r="UDW218" s="46"/>
      <c r="UDX218" s="46"/>
      <c r="UDY218" s="46"/>
      <c r="UDZ218" s="46"/>
      <c r="UEA218" s="46"/>
      <c r="UEB218" s="46"/>
      <c r="UEC218" s="46"/>
      <c r="UED218" s="46"/>
      <c r="UEE218" s="46"/>
      <c r="UEF218" s="46"/>
      <c r="UEG218" s="46"/>
      <c r="UEH218" s="46"/>
      <c r="UEI218" s="46"/>
      <c r="UEJ218" s="46"/>
      <c r="UEK218" s="46"/>
      <c r="UEL218" s="46"/>
      <c r="UEM218" s="46"/>
      <c r="UEN218" s="46"/>
      <c r="UEO218" s="46"/>
      <c r="UEP218" s="46"/>
      <c r="UEQ218" s="46"/>
      <c r="UER218" s="46"/>
      <c r="UES218" s="46"/>
      <c r="UET218" s="46"/>
      <c r="UEU218" s="46"/>
      <c r="UEV218" s="46"/>
      <c r="UEW218" s="46"/>
      <c r="UEX218" s="46"/>
      <c r="UEY218" s="46"/>
      <c r="UEZ218" s="46"/>
      <c r="UFA218" s="46"/>
      <c r="UFB218" s="46"/>
      <c r="UFC218" s="46"/>
      <c r="UFD218" s="46"/>
      <c r="UFE218" s="46"/>
      <c r="UFF218" s="46"/>
      <c r="UFG218" s="46"/>
      <c r="UFH218" s="46"/>
      <c r="UFI218" s="46"/>
      <c r="UFJ218" s="46"/>
      <c r="UFK218" s="46"/>
      <c r="UFL218" s="46"/>
      <c r="UFM218" s="46"/>
      <c r="UFN218" s="46"/>
      <c r="UFO218" s="46"/>
      <c r="UFP218" s="46"/>
      <c r="UFQ218" s="46"/>
      <c r="UFR218" s="46"/>
      <c r="UFS218" s="46"/>
      <c r="UFT218" s="46"/>
      <c r="UFU218" s="46"/>
      <c r="UFV218" s="46"/>
      <c r="UFW218" s="46"/>
      <c r="UFX218" s="46"/>
      <c r="UFY218" s="46"/>
      <c r="UFZ218" s="46"/>
      <c r="UGA218" s="46"/>
      <c r="UGB218" s="46"/>
      <c r="UGC218" s="46"/>
      <c r="UGD218" s="46"/>
      <c r="UGE218" s="46"/>
      <c r="UGF218" s="46"/>
      <c r="UGG218" s="46"/>
      <c r="UGH218" s="46"/>
      <c r="UGI218" s="46"/>
      <c r="UGJ218" s="46"/>
      <c r="UGK218" s="46"/>
      <c r="UGL218" s="46"/>
      <c r="UGM218" s="46"/>
      <c r="UGN218" s="46"/>
      <c r="UGO218" s="46"/>
      <c r="UGP218" s="46"/>
      <c r="UGQ218" s="46"/>
      <c r="UGR218" s="46"/>
      <c r="UGS218" s="46"/>
      <c r="UGT218" s="46"/>
      <c r="UGU218" s="46"/>
      <c r="UGV218" s="46"/>
      <c r="UGW218" s="46"/>
      <c r="UGX218" s="46"/>
      <c r="UGY218" s="46"/>
      <c r="UGZ218" s="46"/>
      <c r="UHA218" s="46"/>
      <c r="UHB218" s="46"/>
      <c r="UHC218" s="46"/>
      <c r="UHD218" s="46"/>
      <c r="UHE218" s="46"/>
      <c r="UHF218" s="46"/>
      <c r="UHG218" s="46"/>
      <c r="UHH218" s="46"/>
      <c r="UHI218" s="46"/>
      <c r="UHJ218" s="46"/>
      <c r="UHK218" s="46"/>
      <c r="UHL218" s="46"/>
      <c r="UHM218" s="46"/>
      <c r="UHN218" s="46"/>
      <c r="UHO218" s="46"/>
      <c r="UHP218" s="46"/>
      <c r="UHQ218" s="46"/>
      <c r="UHR218" s="46"/>
      <c r="UHS218" s="46"/>
      <c r="UHT218" s="46"/>
      <c r="UHU218" s="46"/>
      <c r="UHV218" s="46"/>
      <c r="UHW218" s="46"/>
      <c r="UHX218" s="46"/>
      <c r="UHY218" s="46"/>
      <c r="UHZ218" s="46"/>
      <c r="UIA218" s="46"/>
      <c r="UIB218" s="46"/>
      <c r="UIC218" s="46"/>
      <c r="UID218" s="46"/>
      <c r="UIE218" s="46"/>
      <c r="UIF218" s="46"/>
      <c r="UIG218" s="46"/>
      <c r="UIH218" s="46"/>
      <c r="UII218" s="46"/>
      <c r="UIJ218" s="46"/>
      <c r="UIK218" s="46"/>
      <c r="UIL218" s="46"/>
      <c r="UIM218" s="46"/>
      <c r="UIN218" s="46"/>
      <c r="UIO218" s="46"/>
      <c r="UIP218" s="46"/>
      <c r="UIQ218" s="46"/>
      <c r="UIR218" s="46"/>
      <c r="UIS218" s="46"/>
      <c r="UIT218" s="46"/>
      <c r="UIU218" s="46"/>
      <c r="UIV218" s="46"/>
      <c r="UIW218" s="46"/>
      <c r="UIX218" s="46"/>
      <c r="UIY218" s="46"/>
      <c r="UIZ218" s="46"/>
      <c r="UJA218" s="46"/>
      <c r="UJB218" s="46"/>
      <c r="UJC218" s="46"/>
      <c r="UJD218" s="46"/>
      <c r="UJE218" s="46"/>
      <c r="UJF218" s="46"/>
      <c r="UJG218" s="46"/>
      <c r="UJH218" s="46"/>
      <c r="UJI218" s="46"/>
      <c r="UJJ218" s="46"/>
      <c r="UJK218" s="46"/>
      <c r="UJL218" s="46"/>
      <c r="UJM218" s="46"/>
      <c r="UJN218" s="46"/>
      <c r="UJO218" s="46"/>
      <c r="UJP218" s="46"/>
      <c r="UJQ218" s="46"/>
      <c r="UJR218" s="46"/>
      <c r="UJS218" s="46"/>
      <c r="UJT218" s="46"/>
      <c r="UJU218" s="46"/>
      <c r="UJV218" s="46"/>
      <c r="UJW218" s="46"/>
      <c r="UJX218" s="46"/>
      <c r="UJY218" s="46"/>
      <c r="UJZ218" s="46"/>
      <c r="UKA218" s="46"/>
      <c r="UKB218" s="46"/>
      <c r="UKC218" s="46"/>
      <c r="UKD218" s="46"/>
      <c r="UKE218" s="46"/>
      <c r="UKF218" s="46"/>
      <c r="UKG218" s="46"/>
      <c r="UKH218" s="46"/>
      <c r="UKI218" s="46"/>
      <c r="UKJ218" s="46"/>
      <c r="UKK218" s="46"/>
      <c r="UKL218" s="46"/>
      <c r="UKM218" s="46"/>
      <c r="UKN218" s="46"/>
      <c r="UKO218" s="46"/>
      <c r="UKP218" s="46"/>
      <c r="UKQ218" s="46"/>
      <c r="UKR218" s="46"/>
      <c r="UKS218" s="46"/>
      <c r="UKT218" s="46"/>
      <c r="UKU218" s="46"/>
      <c r="UKV218" s="46"/>
      <c r="UKW218" s="46"/>
      <c r="UKX218" s="46"/>
      <c r="UKY218" s="46"/>
      <c r="UKZ218" s="46"/>
      <c r="ULA218" s="46"/>
      <c r="ULB218" s="46"/>
      <c r="ULC218" s="46"/>
      <c r="ULD218" s="46"/>
      <c r="ULE218" s="46"/>
      <c r="ULF218" s="46"/>
      <c r="ULG218" s="46"/>
      <c r="ULH218" s="46"/>
      <c r="ULI218" s="46"/>
      <c r="ULJ218" s="46"/>
      <c r="ULK218" s="46"/>
      <c r="ULL218" s="46"/>
      <c r="ULM218" s="46"/>
      <c r="ULN218" s="46"/>
      <c r="ULO218" s="46"/>
      <c r="ULP218" s="46"/>
      <c r="ULQ218" s="46"/>
      <c r="ULR218" s="46"/>
      <c r="ULS218" s="46"/>
      <c r="ULT218" s="46"/>
      <c r="ULU218" s="46"/>
      <c r="ULV218" s="46"/>
      <c r="ULW218" s="46"/>
      <c r="ULX218" s="46"/>
      <c r="ULY218" s="46"/>
      <c r="ULZ218" s="46"/>
      <c r="UMA218" s="46"/>
      <c r="UMB218" s="46"/>
      <c r="UMC218" s="46"/>
      <c r="UMD218" s="46"/>
      <c r="UME218" s="46"/>
      <c r="UMF218" s="46"/>
      <c r="UMG218" s="46"/>
      <c r="UMH218" s="46"/>
      <c r="UMI218" s="46"/>
      <c r="UMJ218" s="46"/>
      <c r="UMK218" s="46"/>
      <c r="UML218" s="46"/>
      <c r="UMM218" s="46"/>
      <c r="UMN218" s="46"/>
      <c r="UMO218" s="46"/>
      <c r="UMP218" s="46"/>
      <c r="UMQ218" s="46"/>
      <c r="UMR218" s="46"/>
      <c r="UMS218" s="46"/>
      <c r="UMT218" s="46"/>
      <c r="UMU218" s="46"/>
      <c r="UMV218" s="46"/>
      <c r="UMW218" s="46"/>
      <c r="UMX218" s="46"/>
      <c r="UMY218" s="46"/>
      <c r="UMZ218" s="46"/>
      <c r="UNA218" s="46"/>
      <c r="UNB218" s="46"/>
      <c r="UNC218" s="46"/>
      <c r="UND218" s="46"/>
      <c r="UNE218" s="46"/>
      <c r="UNF218" s="46"/>
      <c r="UNG218" s="46"/>
      <c r="UNH218" s="46"/>
      <c r="UNI218" s="46"/>
      <c r="UNJ218" s="46"/>
      <c r="UNK218" s="46"/>
      <c r="UNL218" s="46"/>
      <c r="UNM218" s="46"/>
      <c r="UNN218" s="46"/>
      <c r="UNO218" s="46"/>
      <c r="UNP218" s="46"/>
      <c r="UNQ218" s="46"/>
      <c r="UNR218" s="46"/>
      <c r="UNS218" s="46"/>
      <c r="UNT218" s="46"/>
      <c r="UNU218" s="46"/>
      <c r="UNV218" s="46"/>
      <c r="UNW218" s="46"/>
      <c r="UNX218" s="46"/>
      <c r="UNY218" s="46"/>
      <c r="UNZ218" s="46"/>
      <c r="UOA218" s="46"/>
      <c r="UOB218" s="46"/>
      <c r="UOC218" s="46"/>
      <c r="UOD218" s="46"/>
      <c r="UOE218" s="46"/>
      <c r="UOF218" s="46"/>
      <c r="UOG218" s="46"/>
      <c r="UOH218" s="46"/>
      <c r="UOI218" s="46"/>
      <c r="UOJ218" s="46"/>
      <c r="UOK218" s="46"/>
      <c r="UOL218" s="46"/>
      <c r="UOM218" s="46"/>
      <c r="UON218" s="46"/>
      <c r="UOO218" s="46"/>
      <c r="UOP218" s="46"/>
      <c r="UOQ218" s="46"/>
      <c r="UOR218" s="46"/>
      <c r="UOS218" s="46"/>
      <c r="UOT218" s="46"/>
      <c r="UOU218" s="46"/>
      <c r="UOV218" s="46"/>
      <c r="UOW218" s="46"/>
      <c r="UOX218" s="46"/>
      <c r="UOY218" s="46"/>
      <c r="UOZ218" s="46"/>
      <c r="UPA218" s="46"/>
      <c r="UPB218" s="46"/>
      <c r="UPC218" s="46"/>
      <c r="UPD218" s="46"/>
      <c r="UPE218" s="46"/>
      <c r="UPF218" s="46"/>
      <c r="UPG218" s="46"/>
      <c r="UPH218" s="46"/>
      <c r="UPI218" s="46"/>
      <c r="UPJ218" s="46"/>
      <c r="UPK218" s="46"/>
      <c r="UPL218" s="46"/>
      <c r="UPM218" s="46"/>
      <c r="UPN218" s="46"/>
      <c r="UPO218" s="46"/>
      <c r="UPP218" s="46"/>
      <c r="UPQ218" s="46"/>
      <c r="UPR218" s="46"/>
      <c r="UPS218" s="46"/>
      <c r="UPT218" s="46"/>
      <c r="UPU218" s="46"/>
      <c r="UPV218" s="46"/>
      <c r="UPW218" s="46"/>
      <c r="UPX218" s="46"/>
      <c r="UPY218" s="46"/>
      <c r="UPZ218" s="46"/>
      <c r="UQA218" s="46"/>
      <c r="UQB218" s="46"/>
      <c r="UQC218" s="46"/>
      <c r="UQD218" s="46"/>
      <c r="UQE218" s="46"/>
      <c r="UQF218" s="46"/>
      <c r="UQG218" s="46"/>
      <c r="UQH218" s="46"/>
      <c r="UQI218" s="46"/>
      <c r="UQJ218" s="46"/>
      <c r="UQK218" s="46"/>
      <c r="UQL218" s="46"/>
      <c r="UQM218" s="46"/>
      <c r="UQN218" s="46"/>
      <c r="UQO218" s="46"/>
      <c r="UQP218" s="46"/>
      <c r="UQQ218" s="46"/>
      <c r="UQR218" s="46"/>
      <c r="UQS218" s="46"/>
      <c r="UQT218" s="46"/>
      <c r="UQU218" s="46"/>
      <c r="UQV218" s="46"/>
      <c r="UQW218" s="46"/>
      <c r="UQX218" s="46"/>
      <c r="UQY218" s="46"/>
      <c r="UQZ218" s="46"/>
      <c r="URA218" s="46"/>
      <c r="URB218" s="46"/>
      <c r="URC218" s="46"/>
      <c r="URD218" s="46"/>
      <c r="URE218" s="46"/>
      <c r="URF218" s="46"/>
      <c r="URG218" s="46"/>
      <c r="URH218" s="46"/>
      <c r="URI218" s="46"/>
      <c r="URJ218" s="46"/>
      <c r="URK218" s="46"/>
      <c r="URL218" s="46"/>
      <c r="URM218" s="46"/>
      <c r="URN218" s="46"/>
      <c r="URO218" s="46"/>
      <c r="URP218" s="46"/>
      <c r="URQ218" s="46"/>
      <c r="URR218" s="46"/>
      <c r="URS218" s="46"/>
      <c r="URT218" s="46"/>
      <c r="URU218" s="46"/>
      <c r="URV218" s="46"/>
      <c r="URW218" s="46"/>
      <c r="URX218" s="46"/>
      <c r="URY218" s="46"/>
      <c r="URZ218" s="46"/>
      <c r="USA218" s="46"/>
      <c r="USB218" s="46"/>
      <c r="USC218" s="46"/>
      <c r="USD218" s="46"/>
      <c r="USE218" s="46"/>
      <c r="USF218" s="46"/>
      <c r="USG218" s="46"/>
      <c r="USH218" s="46"/>
      <c r="USI218" s="46"/>
      <c r="USJ218" s="46"/>
      <c r="USK218" s="46"/>
      <c r="USL218" s="46"/>
      <c r="USM218" s="46"/>
      <c r="USN218" s="46"/>
      <c r="USO218" s="46"/>
      <c r="USP218" s="46"/>
      <c r="USQ218" s="46"/>
      <c r="USR218" s="46"/>
      <c r="USS218" s="46"/>
      <c r="UST218" s="46"/>
      <c r="USU218" s="46"/>
      <c r="USV218" s="46"/>
      <c r="USW218" s="46"/>
      <c r="USX218" s="46"/>
      <c r="USY218" s="46"/>
      <c r="USZ218" s="46"/>
      <c r="UTA218" s="46"/>
      <c r="UTB218" s="46"/>
      <c r="UTC218" s="46"/>
      <c r="UTD218" s="46"/>
      <c r="UTE218" s="46"/>
      <c r="UTF218" s="46"/>
      <c r="UTG218" s="46"/>
      <c r="UTH218" s="46"/>
      <c r="UTI218" s="46"/>
      <c r="UTJ218" s="46"/>
      <c r="UTK218" s="46"/>
      <c r="UTL218" s="46"/>
      <c r="UTM218" s="46"/>
      <c r="UTN218" s="46"/>
      <c r="UTO218" s="46"/>
      <c r="UTP218" s="46"/>
      <c r="UTQ218" s="46"/>
      <c r="UTR218" s="46"/>
      <c r="UTS218" s="46"/>
      <c r="UTT218" s="46"/>
      <c r="UTU218" s="46"/>
      <c r="UTV218" s="46"/>
      <c r="UTW218" s="46"/>
      <c r="UTX218" s="46"/>
      <c r="UTY218" s="46"/>
      <c r="UTZ218" s="46"/>
      <c r="UUA218" s="46"/>
      <c r="UUB218" s="46"/>
      <c r="UUC218" s="46"/>
      <c r="UUD218" s="46"/>
      <c r="UUE218" s="46"/>
      <c r="UUF218" s="46"/>
      <c r="UUG218" s="46"/>
      <c r="UUH218" s="46"/>
      <c r="UUI218" s="46"/>
      <c r="UUJ218" s="46"/>
      <c r="UUK218" s="46"/>
      <c r="UUL218" s="46"/>
      <c r="UUM218" s="46"/>
      <c r="UUN218" s="46"/>
      <c r="UUO218" s="46"/>
      <c r="UUP218" s="46"/>
      <c r="UUQ218" s="46"/>
      <c r="UUR218" s="46"/>
      <c r="UUS218" s="46"/>
      <c r="UUT218" s="46"/>
      <c r="UUU218" s="46"/>
      <c r="UUV218" s="46"/>
      <c r="UUW218" s="46"/>
      <c r="UUX218" s="46"/>
      <c r="UUY218" s="46"/>
      <c r="UUZ218" s="46"/>
      <c r="UVA218" s="46"/>
      <c r="UVB218" s="46"/>
      <c r="UVC218" s="46"/>
      <c r="UVD218" s="46"/>
      <c r="UVE218" s="46"/>
      <c r="UVF218" s="46"/>
      <c r="UVG218" s="46"/>
      <c r="UVH218" s="46"/>
      <c r="UVI218" s="46"/>
      <c r="UVJ218" s="46"/>
      <c r="UVK218" s="46"/>
      <c r="UVL218" s="46"/>
      <c r="UVM218" s="46"/>
      <c r="UVN218" s="46"/>
      <c r="UVO218" s="46"/>
      <c r="UVP218" s="46"/>
      <c r="UVQ218" s="46"/>
      <c r="UVR218" s="46"/>
      <c r="UVS218" s="46"/>
      <c r="UVT218" s="46"/>
      <c r="UVU218" s="46"/>
      <c r="UVV218" s="46"/>
      <c r="UVW218" s="46"/>
      <c r="UVX218" s="46"/>
      <c r="UVY218" s="46"/>
      <c r="UVZ218" s="46"/>
      <c r="UWA218" s="46"/>
      <c r="UWB218" s="46"/>
      <c r="UWC218" s="46"/>
      <c r="UWD218" s="46"/>
      <c r="UWE218" s="46"/>
      <c r="UWF218" s="46"/>
      <c r="UWG218" s="46"/>
      <c r="UWH218" s="46"/>
      <c r="UWI218" s="46"/>
      <c r="UWJ218" s="46"/>
      <c r="UWK218" s="46"/>
      <c r="UWL218" s="46"/>
      <c r="UWM218" s="46"/>
      <c r="UWN218" s="46"/>
      <c r="UWO218" s="46"/>
      <c r="UWP218" s="46"/>
      <c r="UWQ218" s="46"/>
      <c r="UWR218" s="46"/>
      <c r="UWS218" s="46"/>
      <c r="UWT218" s="46"/>
      <c r="UWU218" s="46"/>
      <c r="UWV218" s="46"/>
      <c r="UWW218" s="46"/>
      <c r="UWX218" s="46"/>
      <c r="UWY218" s="46"/>
      <c r="UWZ218" s="46"/>
      <c r="UXA218" s="46"/>
      <c r="UXB218" s="46"/>
      <c r="UXC218" s="46"/>
      <c r="UXD218" s="46"/>
      <c r="UXE218" s="46"/>
      <c r="UXF218" s="46"/>
      <c r="UXG218" s="46"/>
      <c r="UXH218" s="46"/>
      <c r="UXI218" s="46"/>
      <c r="UXJ218" s="46"/>
      <c r="UXK218" s="46"/>
      <c r="UXL218" s="46"/>
      <c r="UXM218" s="46"/>
      <c r="UXN218" s="46"/>
      <c r="UXO218" s="46"/>
      <c r="UXP218" s="46"/>
      <c r="UXQ218" s="46"/>
      <c r="UXR218" s="46"/>
      <c r="UXS218" s="46"/>
      <c r="UXT218" s="46"/>
      <c r="UXU218" s="46"/>
      <c r="UXV218" s="46"/>
      <c r="UXW218" s="46"/>
      <c r="UXX218" s="46"/>
      <c r="UXY218" s="46"/>
      <c r="UXZ218" s="46"/>
      <c r="UYA218" s="46"/>
      <c r="UYB218" s="46"/>
      <c r="UYC218" s="46"/>
      <c r="UYD218" s="46"/>
      <c r="UYE218" s="46"/>
      <c r="UYF218" s="46"/>
      <c r="UYG218" s="46"/>
      <c r="UYH218" s="46"/>
      <c r="UYI218" s="46"/>
      <c r="UYJ218" s="46"/>
      <c r="UYK218" s="46"/>
      <c r="UYL218" s="46"/>
      <c r="UYM218" s="46"/>
      <c r="UYN218" s="46"/>
      <c r="UYO218" s="46"/>
      <c r="UYP218" s="46"/>
      <c r="UYQ218" s="46"/>
      <c r="UYR218" s="46"/>
      <c r="UYS218" s="46"/>
      <c r="UYT218" s="46"/>
      <c r="UYU218" s="46"/>
      <c r="UYV218" s="46"/>
      <c r="UYW218" s="46"/>
      <c r="UYX218" s="46"/>
      <c r="UYY218" s="46"/>
      <c r="UYZ218" s="46"/>
      <c r="UZA218" s="46"/>
      <c r="UZB218" s="46"/>
      <c r="UZC218" s="46"/>
      <c r="UZD218" s="46"/>
      <c r="UZE218" s="46"/>
      <c r="UZF218" s="46"/>
      <c r="UZG218" s="46"/>
      <c r="UZH218" s="46"/>
      <c r="UZI218" s="46"/>
      <c r="UZJ218" s="46"/>
      <c r="UZK218" s="46"/>
      <c r="UZL218" s="46"/>
      <c r="UZM218" s="46"/>
      <c r="UZN218" s="46"/>
      <c r="UZO218" s="46"/>
      <c r="UZP218" s="46"/>
      <c r="UZQ218" s="46"/>
      <c r="UZR218" s="46"/>
      <c r="UZS218" s="46"/>
      <c r="UZT218" s="46"/>
      <c r="UZU218" s="46"/>
      <c r="UZV218" s="46"/>
      <c r="UZW218" s="46"/>
      <c r="UZX218" s="46"/>
      <c r="UZY218" s="46"/>
      <c r="UZZ218" s="46"/>
      <c r="VAA218" s="46"/>
      <c r="VAB218" s="46"/>
      <c r="VAC218" s="46"/>
      <c r="VAD218" s="46"/>
      <c r="VAE218" s="46"/>
      <c r="VAF218" s="46"/>
      <c r="VAG218" s="46"/>
      <c r="VAH218" s="46"/>
      <c r="VAI218" s="46"/>
      <c r="VAJ218" s="46"/>
      <c r="VAK218" s="46"/>
      <c r="VAL218" s="46"/>
      <c r="VAM218" s="46"/>
      <c r="VAN218" s="46"/>
      <c r="VAO218" s="46"/>
      <c r="VAP218" s="46"/>
      <c r="VAQ218" s="46"/>
      <c r="VAR218" s="46"/>
      <c r="VAS218" s="46"/>
      <c r="VAT218" s="46"/>
      <c r="VAU218" s="46"/>
      <c r="VAV218" s="46"/>
      <c r="VAW218" s="46"/>
      <c r="VAX218" s="46"/>
      <c r="VAY218" s="46"/>
      <c r="VAZ218" s="46"/>
      <c r="VBA218" s="46"/>
      <c r="VBB218" s="46"/>
      <c r="VBC218" s="46"/>
      <c r="VBD218" s="46"/>
      <c r="VBE218" s="46"/>
      <c r="VBF218" s="46"/>
      <c r="VBG218" s="46"/>
      <c r="VBH218" s="46"/>
      <c r="VBI218" s="46"/>
      <c r="VBJ218" s="46"/>
      <c r="VBK218" s="46"/>
      <c r="VBL218" s="46"/>
      <c r="VBM218" s="46"/>
      <c r="VBN218" s="46"/>
      <c r="VBO218" s="46"/>
      <c r="VBP218" s="46"/>
      <c r="VBQ218" s="46"/>
      <c r="VBR218" s="46"/>
      <c r="VBS218" s="46"/>
      <c r="VBT218" s="46"/>
      <c r="VBU218" s="46"/>
      <c r="VBV218" s="46"/>
      <c r="VBW218" s="46"/>
      <c r="VBX218" s="46"/>
      <c r="VBY218" s="46"/>
      <c r="VBZ218" s="46"/>
      <c r="VCA218" s="46"/>
      <c r="VCB218" s="46"/>
      <c r="VCC218" s="46"/>
      <c r="VCD218" s="46"/>
      <c r="VCE218" s="46"/>
      <c r="VCF218" s="46"/>
      <c r="VCG218" s="46"/>
      <c r="VCH218" s="46"/>
      <c r="VCI218" s="46"/>
      <c r="VCJ218" s="46"/>
      <c r="VCK218" s="46"/>
      <c r="VCL218" s="46"/>
      <c r="VCM218" s="46"/>
      <c r="VCN218" s="46"/>
      <c r="VCO218" s="46"/>
      <c r="VCP218" s="46"/>
      <c r="VCQ218" s="46"/>
      <c r="VCR218" s="46"/>
      <c r="VCS218" s="46"/>
      <c r="VCT218" s="46"/>
      <c r="VCU218" s="46"/>
      <c r="VCV218" s="46"/>
      <c r="VCW218" s="46"/>
      <c r="VCX218" s="46"/>
      <c r="VCY218" s="46"/>
      <c r="VCZ218" s="46"/>
      <c r="VDA218" s="46"/>
      <c r="VDB218" s="46"/>
      <c r="VDC218" s="46"/>
      <c r="VDD218" s="46"/>
      <c r="VDE218" s="46"/>
      <c r="VDF218" s="46"/>
      <c r="VDG218" s="46"/>
      <c r="VDH218" s="46"/>
      <c r="VDI218" s="46"/>
      <c r="VDJ218" s="46"/>
      <c r="VDK218" s="46"/>
      <c r="VDL218" s="46"/>
      <c r="VDM218" s="46"/>
      <c r="VDN218" s="46"/>
      <c r="VDO218" s="46"/>
      <c r="VDP218" s="46"/>
      <c r="VDQ218" s="46"/>
      <c r="VDR218" s="46"/>
      <c r="VDS218" s="46"/>
      <c r="VDT218" s="46"/>
      <c r="VDU218" s="46"/>
      <c r="VDV218" s="46"/>
      <c r="VDW218" s="46"/>
      <c r="VDX218" s="46"/>
      <c r="VDY218" s="46"/>
      <c r="VDZ218" s="46"/>
      <c r="VEA218" s="46"/>
      <c r="VEB218" s="46"/>
      <c r="VEC218" s="46"/>
      <c r="VED218" s="46"/>
      <c r="VEE218" s="46"/>
      <c r="VEF218" s="46"/>
      <c r="VEG218" s="46"/>
      <c r="VEH218" s="46"/>
      <c r="VEI218" s="46"/>
      <c r="VEJ218" s="46"/>
      <c r="VEK218" s="46"/>
      <c r="VEL218" s="46"/>
      <c r="VEM218" s="46"/>
      <c r="VEN218" s="46"/>
      <c r="VEO218" s="46"/>
      <c r="VEP218" s="46"/>
      <c r="VEQ218" s="46"/>
      <c r="VER218" s="46"/>
      <c r="VES218" s="46"/>
      <c r="VET218" s="46"/>
      <c r="VEU218" s="46"/>
      <c r="VEV218" s="46"/>
      <c r="VEW218" s="46"/>
      <c r="VEX218" s="46"/>
      <c r="VEY218" s="46"/>
      <c r="VEZ218" s="46"/>
      <c r="VFA218" s="46"/>
      <c r="VFB218" s="46"/>
      <c r="VFC218" s="46"/>
      <c r="VFD218" s="46"/>
      <c r="VFE218" s="46"/>
      <c r="VFF218" s="46"/>
      <c r="VFG218" s="46"/>
      <c r="VFH218" s="46"/>
      <c r="VFI218" s="46"/>
      <c r="VFJ218" s="46"/>
      <c r="VFK218" s="46"/>
      <c r="VFL218" s="46"/>
      <c r="VFM218" s="46"/>
      <c r="VFN218" s="46"/>
      <c r="VFO218" s="46"/>
      <c r="VFP218" s="46"/>
      <c r="VFQ218" s="46"/>
      <c r="VFR218" s="46"/>
      <c r="VFS218" s="46"/>
      <c r="VFT218" s="46"/>
      <c r="VFU218" s="46"/>
      <c r="VFV218" s="46"/>
      <c r="VFW218" s="46"/>
      <c r="VFX218" s="46"/>
      <c r="VFY218" s="46"/>
      <c r="VFZ218" s="46"/>
      <c r="VGA218" s="46"/>
      <c r="VGB218" s="46"/>
      <c r="VGC218" s="46"/>
      <c r="VGD218" s="46"/>
      <c r="VGE218" s="46"/>
      <c r="VGF218" s="46"/>
      <c r="VGG218" s="46"/>
      <c r="VGH218" s="46"/>
      <c r="VGI218" s="46"/>
      <c r="VGJ218" s="46"/>
      <c r="VGK218" s="46"/>
      <c r="VGL218" s="46"/>
      <c r="VGM218" s="46"/>
      <c r="VGN218" s="46"/>
      <c r="VGO218" s="46"/>
      <c r="VGP218" s="46"/>
      <c r="VGQ218" s="46"/>
      <c r="VGR218" s="46"/>
      <c r="VGS218" s="46"/>
      <c r="VGT218" s="46"/>
      <c r="VGU218" s="46"/>
      <c r="VGV218" s="46"/>
      <c r="VGW218" s="46"/>
      <c r="VGX218" s="46"/>
      <c r="VGY218" s="46"/>
      <c r="VGZ218" s="46"/>
      <c r="VHA218" s="46"/>
      <c r="VHB218" s="46"/>
      <c r="VHC218" s="46"/>
      <c r="VHD218" s="46"/>
      <c r="VHE218" s="46"/>
      <c r="VHF218" s="46"/>
      <c r="VHG218" s="46"/>
      <c r="VHH218" s="46"/>
      <c r="VHI218" s="46"/>
      <c r="VHJ218" s="46"/>
      <c r="VHK218" s="46"/>
      <c r="VHL218" s="46"/>
      <c r="VHM218" s="46"/>
      <c r="VHN218" s="46"/>
      <c r="VHO218" s="46"/>
      <c r="VHP218" s="46"/>
      <c r="VHQ218" s="46"/>
      <c r="VHR218" s="46"/>
      <c r="VHS218" s="46"/>
      <c r="VHT218" s="46"/>
      <c r="VHU218" s="46"/>
      <c r="VHV218" s="46"/>
      <c r="VHW218" s="46"/>
      <c r="VHX218" s="46"/>
      <c r="VHY218" s="46"/>
      <c r="VHZ218" s="46"/>
      <c r="VIA218" s="46"/>
      <c r="VIB218" s="46"/>
      <c r="VIC218" s="46"/>
      <c r="VID218" s="46"/>
      <c r="VIE218" s="46"/>
      <c r="VIF218" s="46"/>
      <c r="VIG218" s="46"/>
      <c r="VIH218" s="46"/>
      <c r="VII218" s="46"/>
      <c r="VIJ218" s="46"/>
      <c r="VIK218" s="46"/>
      <c r="VIL218" s="46"/>
      <c r="VIM218" s="46"/>
      <c r="VIN218" s="46"/>
      <c r="VIO218" s="46"/>
      <c r="VIP218" s="46"/>
      <c r="VIQ218" s="46"/>
      <c r="VIR218" s="46"/>
      <c r="VIS218" s="46"/>
      <c r="VIT218" s="46"/>
      <c r="VIU218" s="46"/>
      <c r="VIV218" s="46"/>
      <c r="VIW218" s="46"/>
      <c r="VIX218" s="46"/>
      <c r="VIY218" s="46"/>
      <c r="VIZ218" s="46"/>
      <c r="VJA218" s="46"/>
      <c r="VJB218" s="46"/>
      <c r="VJC218" s="46"/>
      <c r="VJD218" s="46"/>
      <c r="VJE218" s="46"/>
      <c r="VJF218" s="46"/>
      <c r="VJG218" s="46"/>
      <c r="VJH218" s="46"/>
      <c r="VJI218" s="46"/>
      <c r="VJJ218" s="46"/>
      <c r="VJK218" s="46"/>
      <c r="VJL218" s="46"/>
      <c r="VJM218" s="46"/>
      <c r="VJN218" s="46"/>
      <c r="VJO218" s="46"/>
      <c r="VJP218" s="46"/>
      <c r="VJQ218" s="46"/>
      <c r="VJR218" s="46"/>
      <c r="VJS218" s="46"/>
      <c r="VJT218" s="46"/>
      <c r="VJU218" s="46"/>
      <c r="VJV218" s="46"/>
      <c r="VJW218" s="46"/>
      <c r="VJX218" s="46"/>
      <c r="VJY218" s="46"/>
      <c r="VJZ218" s="46"/>
      <c r="VKA218" s="46"/>
      <c r="VKB218" s="46"/>
      <c r="VKC218" s="46"/>
      <c r="VKD218" s="46"/>
      <c r="VKE218" s="46"/>
      <c r="VKF218" s="46"/>
      <c r="VKG218" s="46"/>
      <c r="VKH218" s="46"/>
      <c r="VKI218" s="46"/>
      <c r="VKJ218" s="46"/>
      <c r="VKK218" s="46"/>
      <c r="VKL218" s="46"/>
      <c r="VKM218" s="46"/>
      <c r="VKN218" s="46"/>
      <c r="VKO218" s="46"/>
      <c r="VKP218" s="46"/>
      <c r="VKQ218" s="46"/>
      <c r="VKR218" s="46"/>
      <c r="VKS218" s="46"/>
      <c r="VKT218" s="46"/>
      <c r="VKU218" s="46"/>
      <c r="VKV218" s="46"/>
      <c r="VKW218" s="46"/>
      <c r="VKX218" s="46"/>
      <c r="VKY218" s="46"/>
      <c r="VKZ218" s="46"/>
      <c r="VLA218" s="46"/>
      <c r="VLB218" s="46"/>
      <c r="VLC218" s="46"/>
      <c r="VLD218" s="46"/>
      <c r="VLE218" s="46"/>
      <c r="VLF218" s="46"/>
      <c r="VLG218" s="46"/>
      <c r="VLH218" s="46"/>
      <c r="VLI218" s="46"/>
      <c r="VLJ218" s="46"/>
      <c r="VLK218" s="46"/>
      <c r="VLL218" s="46"/>
      <c r="VLM218" s="46"/>
      <c r="VLN218" s="46"/>
      <c r="VLO218" s="46"/>
      <c r="VLP218" s="46"/>
      <c r="VLQ218" s="46"/>
      <c r="VLR218" s="46"/>
      <c r="VLS218" s="46"/>
      <c r="VLT218" s="46"/>
      <c r="VLU218" s="46"/>
      <c r="VLV218" s="46"/>
      <c r="VLW218" s="46"/>
      <c r="VLX218" s="46"/>
      <c r="VLY218" s="46"/>
      <c r="VLZ218" s="46"/>
      <c r="VMA218" s="46"/>
      <c r="VMB218" s="46"/>
      <c r="VMC218" s="46"/>
      <c r="VMD218" s="46"/>
      <c r="VME218" s="46"/>
      <c r="VMF218" s="46"/>
      <c r="VMG218" s="46"/>
      <c r="VMH218" s="46"/>
      <c r="VMI218" s="46"/>
      <c r="VMJ218" s="46"/>
      <c r="VMK218" s="46"/>
      <c r="VML218" s="46"/>
      <c r="VMM218" s="46"/>
      <c r="VMN218" s="46"/>
      <c r="VMO218" s="46"/>
      <c r="VMP218" s="46"/>
      <c r="VMQ218" s="46"/>
      <c r="VMR218" s="46"/>
      <c r="VMS218" s="46"/>
      <c r="VMT218" s="46"/>
      <c r="VMU218" s="46"/>
      <c r="VMV218" s="46"/>
      <c r="VMW218" s="46"/>
      <c r="VMX218" s="46"/>
      <c r="VMY218" s="46"/>
      <c r="VMZ218" s="46"/>
      <c r="VNA218" s="46"/>
      <c r="VNB218" s="46"/>
      <c r="VNC218" s="46"/>
      <c r="VND218" s="46"/>
      <c r="VNE218" s="46"/>
      <c r="VNF218" s="46"/>
      <c r="VNG218" s="46"/>
      <c r="VNH218" s="46"/>
      <c r="VNI218" s="46"/>
      <c r="VNJ218" s="46"/>
      <c r="VNK218" s="46"/>
      <c r="VNL218" s="46"/>
      <c r="VNM218" s="46"/>
      <c r="VNN218" s="46"/>
      <c r="VNO218" s="46"/>
      <c r="VNP218" s="46"/>
      <c r="VNQ218" s="46"/>
      <c r="VNR218" s="46"/>
      <c r="VNS218" s="46"/>
      <c r="VNT218" s="46"/>
      <c r="VNU218" s="46"/>
      <c r="VNV218" s="46"/>
      <c r="VNW218" s="46"/>
      <c r="VNX218" s="46"/>
      <c r="VNY218" s="46"/>
      <c r="VNZ218" s="46"/>
      <c r="VOA218" s="46"/>
      <c r="VOB218" s="46"/>
      <c r="VOC218" s="46"/>
      <c r="VOD218" s="46"/>
      <c r="VOE218" s="46"/>
      <c r="VOF218" s="46"/>
      <c r="VOG218" s="46"/>
      <c r="VOH218" s="46"/>
      <c r="VOI218" s="46"/>
      <c r="VOJ218" s="46"/>
      <c r="VOK218" s="46"/>
      <c r="VOL218" s="46"/>
      <c r="VOM218" s="46"/>
      <c r="VON218" s="46"/>
      <c r="VOO218" s="46"/>
      <c r="VOP218" s="46"/>
      <c r="VOQ218" s="46"/>
      <c r="VOR218" s="46"/>
      <c r="VOS218" s="46"/>
      <c r="VOT218" s="46"/>
      <c r="VOU218" s="46"/>
      <c r="VOV218" s="46"/>
      <c r="VOW218" s="46"/>
      <c r="VOX218" s="46"/>
      <c r="VOY218" s="46"/>
      <c r="VOZ218" s="46"/>
      <c r="VPA218" s="46"/>
      <c r="VPB218" s="46"/>
      <c r="VPC218" s="46"/>
      <c r="VPD218" s="46"/>
      <c r="VPE218" s="46"/>
      <c r="VPF218" s="46"/>
      <c r="VPG218" s="46"/>
      <c r="VPH218" s="46"/>
      <c r="VPI218" s="46"/>
      <c r="VPJ218" s="46"/>
      <c r="VPK218" s="46"/>
      <c r="VPL218" s="46"/>
      <c r="VPM218" s="46"/>
      <c r="VPN218" s="46"/>
      <c r="VPO218" s="46"/>
      <c r="VPP218" s="46"/>
      <c r="VPQ218" s="46"/>
      <c r="VPR218" s="46"/>
      <c r="VPS218" s="46"/>
      <c r="VPT218" s="46"/>
      <c r="VPU218" s="46"/>
      <c r="VPV218" s="46"/>
      <c r="VPW218" s="46"/>
      <c r="VPX218" s="46"/>
      <c r="VPY218" s="46"/>
      <c r="VPZ218" s="46"/>
      <c r="VQA218" s="46"/>
      <c r="VQB218" s="46"/>
      <c r="VQC218" s="46"/>
      <c r="VQD218" s="46"/>
      <c r="VQE218" s="46"/>
      <c r="VQF218" s="46"/>
      <c r="VQG218" s="46"/>
      <c r="VQH218" s="46"/>
      <c r="VQI218" s="46"/>
      <c r="VQJ218" s="46"/>
      <c r="VQK218" s="46"/>
      <c r="VQL218" s="46"/>
      <c r="VQM218" s="46"/>
      <c r="VQN218" s="46"/>
      <c r="VQO218" s="46"/>
      <c r="VQP218" s="46"/>
      <c r="VQQ218" s="46"/>
      <c r="VQR218" s="46"/>
      <c r="VQS218" s="46"/>
      <c r="VQT218" s="46"/>
      <c r="VQU218" s="46"/>
      <c r="VQV218" s="46"/>
      <c r="VQW218" s="46"/>
      <c r="VQX218" s="46"/>
      <c r="VQY218" s="46"/>
      <c r="VQZ218" s="46"/>
      <c r="VRA218" s="46"/>
      <c r="VRB218" s="46"/>
      <c r="VRC218" s="46"/>
      <c r="VRD218" s="46"/>
      <c r="VRE218" s="46"/>
      <c r="VRF218" s="46"/>
      <c r="VRG218" s="46"/>
      <c r="VRH218" s="46"/>
      <c r="VRI218" s="46"/>
      <c r="VRJ218" s="46"/>
      <c r="VRK218" s="46"/>
      <c r="VRL218" s="46"/>
      <c r="VRM218" s="46"/>
      <c r="VRN218" s="46"/>
      <c r="VRO218" s="46"/>
      <c r="VRP218" s="46"/>
      <c r="VRQ218" s="46"/>
      <c r="VRR218" s="46"/>
      <c r="VRS218" s="46"/>
      <c r="VRT218" s="46"/>
      <c r="VRU218" s="46"/>
      <c r="VRV218" s="46"/>
      <c r="VRW218" s="46"/>
      <c r="VRX218" s="46"/>
      <c r="VRY218" s="46"/>
      <c r="VRZ218" s="46"/>
      <c r="VSA218" s="46"/>
      <c r="VSB218" s="46"/>
      <c r="VSC218" s="46"/>
      <c r="VSD218" s="46"/>
      <c r="VSE218" s="46"/>
      <c r="VSF218" s="46"/>
      <c r="VSG218" s="46"/>
      <c r="VSH218" s="46"/>
      <c r="VSI218" s="46"/>
      <c r="VSJ218" s="46"/>
      <c r="VSK218" s="46"/>
      <c r="VSL218" s="46"/>
      <c r="VSM218" s="46"/>
      <c r="VSN218" s="46"/>
      <c r="VSO218" s="46"/>
      <c r="VSP218" s="46"/>
      <c r="VSQ218" s="46"/>
      <c r="VSR218" s="46"/>
      <c r="VSS218" s="46"/>
      <c r="VST218" s="46"/>
      <c r="VSU218" s="46"/>
      <c r="VSV218" s="46"/>
      <c r="VSW218" s="46"/>
      <c r="VSX218" s="46"/>
      <c r="VSY218" s="46"/>
      <c r="VSZ218" s="46"/>
      <c r="VTA218" s="46"/>
      <c r="VTB218" s="46"/>
      <c r="VTC218" s="46"/>
      <c r="VTD218" s="46"/>
      <c r="VTE218" s="46"/>
      <c r="VTF218" s="46"/>
      <c r="VTG218" s="46"/>
      <c r="VTH218" s="46"/>
      <c r="VTI218" s="46"/>
      <c r="VTJ218" s="46"/>
      <c r="VTK218" s="46"/>
      <c r="VTL218" s="46"/>
      <c r="VTM218" s="46"/>
      <c r="VTN218" s="46"/>
      <c r="VTO218" s="46"/>
      <c r="VTP218" s="46"/>
      <c r="VTQ218" s="46"/>
      <c r="VTR218" s="46"/>
      <c r="VTS218" s="46"/>
      <c r="VTT218" s="46"/>
      <c r="VTU218" s="46"/>
      <c r="VTV218" s="46"/>
      <c r="VTW218" s="46"/>
      <c r="VTX218" s="46"/>
      <c r="VTY218" s="46"/>
      <c r="VTZ218" s="46"/>
      <c r="VUA218" s="46"/>
      <c r="VUB218" s="46"/>
      <c r="VUC218" s="46"/>
      <c r="VUD218" s="46"/>
      <c r="VUE218" s="46"/>
      <c r="VUF218" s="46"/>
      <c r="VUG218" s="46"/>
      <c r="VUH218" s="46"/>
      <c r="VUI218" s="46"/>
      <c r="VUJ218" s="46"/>
      <c r="VUK218" s="46"/>
      <c r="VUL218" s="46"/>
      <c r="VUM218" s="46"/>
      <c r="VUN218" s="46"/>
      <c r="VUO218" s="46"/>
      <c r="VUP218" s="46"/>
      <c r="VUQ218" s="46"/>
      <c r="VUR218" s="46"/>
      <c r="VUS218" s="46"/>
      <c r="VUT218" s="46"/>
      <c r="VUU218" s="46"/>
      <c r="VUV218" s="46"/>
      <c r="VUW218" s="46"/>
      <c r="VUX218" s="46"/>
      <c r="VUY218" s="46"/>
      <c r="VUZ218" s="46"/>
      <c r="VVA218" s="46"/>
      <c r="VVB218" s="46"/>
      <c r="VVC218" s="46"/>
      <c r="VVD218" s="46"/>
      <c r="VVE218" s="46"/>
      <c r="VVF218" s="46"/>
      <c r="VVG218" s="46"/>
      <c r="VVH218" s="46"/>
      <c r="VVI218" s="46"/>
      <c r="VVJ218" s="46"/>
      <c r="VVK218" s="46"/>
      <c r="VVL218" s="46"/>
      <c r="VVM218" s="46"/>
      <c r="VVN218" s="46"/>
      <c r="VVO218" s="46"/>
      <c r="VVP218" s="46"/>
      <c r="VVQ218" s="46"/>
      <c r="VVR218" s="46"/>
      <c r="VVS218" s="46"/>
      <c r="VVT218" s="46"/>
      <c r="VVU218" s="46"/>
      <c r="VVV218" s="46"/>
      <c r="VVW218" s="46"/>
      <c r="VVX218" s="46"/>
      <c r="VVY218" s="46"/>
      <c r="VVZ218" s="46"/>
      <c r="VWA218" s="46"/>
      <c r="VWB218" s="46"/>
      <c r="VWC218" s="46"/>
      <c r="VWD218" s="46"/>
      <c r="VWE218" s="46"/>
      <c r="VWF218" s="46"/>
      <c r="VWG218" s="46"/>
      <c r="VWH218" s="46"/>
      <c r="VWI218" s="46"/>
      <c r="VWJ218" s="46"/>
      <c r="VWK218" s="46"/>
      <c r="VWL218" s="46"/>
      <c r="VWM218" s="46"/>
      <c r="VWN218" s="46"/>
      <c r="VWO218" s="46"/>
      <c r="VWP218" s="46"/>
      <c r="VWQ218" s="46"/>
      <c r="VWR218" s="46"/>
      <c r="VWS218" s="46"/>
      <c r="VWT218" s="46"/>
      <c r="VWU218" s="46"/>
      <c r="VWV218" s="46"/>
      <c r="VWW218" s="46"/>
      <c r="VWX218" s="46"/>
      <c r="VWY218" s="46"/>
      <c r="VWZ218" s="46"/>
      <c r="VXA218" s="46"/>
      <c r="VXB218" s="46"/>
      <c r="VXC218" s="46"/>
      <c r="VXD218" s="46"/>
      <c r="VXE218" s="46"/>
      <c r="VXF218" s="46"/>
      <c r="VXG218" s="46"/>
      <c r="VXH218" s="46"/>
      <c r="VXI218" s="46"/>
      <c r="VXJ218" s="46"/>
      <c r="VXK218" s="46"/>
      <c r="VXL218" s="46"/>
      <c r="VXM218" s="46"/>
      <c r="VXN218" s="46"/>
      <c r="VXO218" s="46"/>
      <c r="VXP218" s="46"/>
      <c r="VXQ218" s="46"/>
      <c r="VXR218" s="46"/>
      <c r="VXS218" s="46"/>
      <c r="VXT218" s="46"/>
      <c r="VXU218" s="46"/>
      <c r="VXV218" s="46"/>
      <c r="VXW218" s="46"/>
      <c r="VXX218" s="46"/>
      <c r="VXY218" s="46"/>
      <c r="VXZ218" s="46"/>
      <c r="VYA218" s="46"/>
      <c r="VYB218" s="46"/>
      <c r="VYC218" s="46"/>
      <c r="VYD218" s="46"/>
      <c r="VYE218" s="46"/>
      <c r="VYF218" s="46"/>
      <c r="VYG218" s="46"/>
      <c r="VYH218" s="46"/>
      <c r="VYI218" s="46"/>
      <c r="VYJ218" s="46"/>
      <c r="VYK218" s="46"/>
      <c r="VYL218" s="46"/>
      <c r="VYM218" s="46"/>
      <c r="VYN218" s="46"/>
      <c r="VYO218" s="46"/>
      <c r="VYP218" s="46"/>
      <c r="VYQ218" s="46"/>
      <c r="VYR218" s="46"/>
      <c r="VYS218" s="46"/>
      <c r="VYT218" s="46"/>
      <c r="VYU218" s="46"/>
      <c r="VYV218" s="46"/>
      <c r="VYW218" s="46"/>
      <c r="VYX218" s="46"/>
      <c r="VYY218" s="46"/>
      <c r="VYZ218" s="46"/>
      <c r="VZA218" s="46"/>
      <c r="VZB218" s="46"/>
      <c r="VZC218" s="46"/>
      <c r="VZD218" s="46"/>
      <c r="VZE218" s="46"/>
      <c r="VZF218" s="46"/>
      <c r="VZG218" s="46"/>
      <c r="VZH218" s="46"/>
      <c r="VZI218" s="46"/>
      <c r="VZJ218" s="46"/>
      <c r="VZK218" s="46"/>
      <c r="VZL218" s="46"/>
      <c r="VZM218" s="46"/>
      <c r="VZN218" s="46"/>
      <c r="VZO218" s="46"/>
      <c r="VZP218" s="46"/>
      <c r="VZQ218" s="46"/>
      <c r="VZR218" s="46"/>
      <c r="VZS218" s="46"/>
      <c r="VZT218" s="46"/>
      <c r="VZU218" s="46"/>
      <c r="VZV218" s="46"/>
      <c r="VZW218" s="46"/>
      <c r="VZX218" s="46"/>
      <c r="VZY218" s="46"/>
      <c r="VZZ218" s="46"/>
      <c r="WAA218" s="46"/>
      <c r="WAB218" s="46"/>
      <c r="WAC218" s="46"/>
      <c r="WAD218" s="46"/>
      <c r="WAE218" s="46"/>
      <c r="WAF218" s="46"/>
      <c r="WAG218" s="46"/>
      <c r="WAH218" s="46"/>
      <c r="WAI218" s="46"/>
      <c r="WAJ218" s="46"/>
      <c r="WAK218" s="46"/>
      <c r="WAL218" s="46"/>
      <c r="WAM218" s="46"/>
      <c r="WAN218" s="46"/>
      <c r="WAO218" s="46"/>
      <c r="WAP218" s="46"/>
      <c r="WAQ218" s="46"/>
      <c r="WAR218" s="46"/>
      <c r="WAS218" s="46"/>
      <c r="WAT218" s="46"/>
      <c r="WAU218" s="46"/>
      <c r="WAV218" s="46"/>
      <c r="WAW218" s="46"/>
      <c r="WAX218" s="46"/>
      <c r="WAY218" s="46"/>
      <c r="WAZ218" s="46"/>
      <c r="WBA218" s="46"/>
      <c r="WBB218" s="46"/>
      <c r="WBC218" s="46"/>
      <c r="WBD218" s="46"/>
      <c r="WBE218" s="46"/>
      <c r="WBF218" s="46"/>
      <c r="WBG218" s="46"/>
      <c r="WBH218" s="46"/>
      <c r="WBI218" s="46"/>
      <c r="WBJ218" s="46"/>
      <c r="WBK218" s="46"/>
      <c r="WBL218" s="46"/>
      <c r="WBM218" s="46"/>
      <c r="WBN218" s="46"/>
      <c r="WBO218" s="46"/>
      <c r="WBP218" s="46"/>
      <c r="WBQ218" s="46"/>
      <c r="WBR218" s="46"/>
      <c r="WBS218" s="46"/>
      <c r="WBT218" s="46"/>
      <c r="WBU218" s="46"/>
      <c r="WBV218" s="46"/>
      <c r="WBW218" s="46"/>
      <c r="WBX218" s="46"/>
      <c r="WBY218" s="46"/>
      <c r="WBZ218" s="46"/>
      <c r="WCA218" s="46"/>
      <c r="WCB218" s="46"/>
      <c r="WCC218" s="46"/>
      <c r="WCD218" s="46"/>
      <c r="WCE218" s="46"/>
      <c r="WCF218" s="46"/>
      <c r="WCG218" s="46"/>
      <c r="WCH218" s="46"/>
      <c r="WCI218" s="46"/>
      <c r="WCJ218" s="46"/>
      <c r="WCK218" s="46"/>
      <c r="WCL218" s="46"/>
      <c r="WCM218" s="46"/>
      <c r="WCN218" s="46"/>
      <c r="WCO218" s="46"/>
      <c r="WCP218" s="46"/>
      <c r="WCQ218" s="46"/>
      <c r="WCR218" s="46"/>
      <c r="WCS218" s="46"/>
      <c r="WCT218" s="46"/>
      <c r="WCU218" s="46"/>
      <c r="WCV218" s="46"/>
      <c r="WCW218" s="46"/>
      <c r="WCX218" s="46"/>
      <c r="WCY218" s="46"/>
      <c r="WCZ218" s="46"/>
      <c r="WDA218" s="46"/>
      <c r="WDB218" s="46"/>
      <c r="WDC218" s="46"/>
      <c r="WDD218" s="46"/>
      <c r="WDE218" s="46"/>
      <c r="WDF218" s="46"/>
      <c r="WDG218" s="46"/>
      <c r="WDH218" s="46"/>
      <c r="WDI218" s="46"/>
      <c r="WDJ218" s="46"/>
      <c r="WDK218" s="46"/>
      <c r="WDL218" s="46"/>
      <c r="WDM218" s="46"/>
      <c r="WDN218" s="46"/>
      <c r="WDO218" s="46"/>
      <c r="WDP218" s="46"/>
      <c r="WDQ218" s="46"/>
      <c r="WDR218" s="46"/>
      <c r="WDS218" s="46"/>
      <c r="WDT218" s="46"/>
      <c r="WDU218" s="46"/>
      <c r="WDV218" s="46"/>
      <c r="WDW218" s="46"/>
      <c r="WDX218" s="46"/>
      <c r="WDY218" s="46"/>
      <c r="WDZ218" s="46"/>
      <c r="WEA218" s="46"/>
      <c r="WEB218" s="46"/>
      <c r="WEC218" s="46"/>
      <c r="WED218" s="46"/>
      <c r="WEE218" s="46"/>
      <c r="WEF218" s="46"/>
      <c r="WEG218" s="46"/>
      <c r="WEH218" s="46"/>
      <c r="WEI218" s="46"/>
      <c r="WEJ218" s="46"/>
      <c r="WEK218" s="46"/>
      <c r="WEL218" s="46"/>
      <c r="WEM218" s="46"/>
      <c r="WEN218" s="46"/>
      <c r="WEO218" s="46"/>
      <c r="WEP218" s="46"/>
      <c r="WEQ218" s="46"/>
      <c r="WER218" s="46"/>
      <c r="WES218" s="46"/>
      <c r="WET218" s="46"/>
      <c r="WEU218" s="46"/>
      <c r="WEV218" s="46"/>
      <c r="WEW218" s="46"/>
      <c r="WEX218" s="46"/>
      <c r="WEY218" s="46"/>
      <c r="WEZ218" s="46"/>
      <c r="WFA218" s="46"/>
      <c r="WFB218" s="46"/>
      <c r="WFC218" s="46"/>
      <c r="WFD218" s="46"/>
      <c r="WFE218" s="46"/>
      <c r="WFF218" s="46"/>
      <c r="WFG218" s="46"/>
      <c r="WFH218" s="46"/>
      <c r="WFI218" s="46"/>
      <c r="WFJ218" s="46"/>
      <c r="WFK218" s="46"/>
      <c r="WFL218" s="46"/>
      <c r="WFM218" s="46"/>
      <c r="WFN218" s="46"/>
      <c r="WFO218" s="46"/>
      <c r="WFP218" s="46"/>
      <c r="WFQ218" s="46"/>
      <c r="WFR218" s="46"/>
      <c r="WFS218" s="46"/>
      <c r="WFT218" s="46"/>
      <c r="WFU218" s="46"/>
      <c r="WFV218" s="46"/>
      <c r="WFW218" s="46"/>
      <c r="WFX218" s="46"/>
      <c r="WFY218" s="46"/>
      <c r="WFZ218" s="46"/>
      <c r="WGA218" s="46"/>
      <c r="WGB218" s="46"/>
      <c r="WGC218" s="46"/>
      <c r="WGD218" s="46"/>
      <c r="WGE218" s="46"/>
      <c r="WGF218" s="46"/>
      <c r="WGG218" s="46"/>
      <c r="WGH218" s="46"/>
      <c r="WGI218" s="46"/>
      <c r="WGJ218" s="46"/>
      <c r="WGK218" s="46"/>
      <c r="WGL218" s="46"/>
      <c r="WGM218" s="46"/>
      <c r="WGN218" s="46"/>
      <c r="WGO218" s="46"/>
      <c r="WGP218" s="46"/>
      <c r="WGQ218" s="46"/>
      <c r="WGR218" s="46"/>
      <c r="WGS218" s="46"/>
      <c r="WGT218" s="46"/>
      <c r="WGU218" s="46"/>
      <c r="WGV218" s="46"/>
      <c r="WGW218" s="46"/>
      <c r="WGX218" s="46"/>
      <c r="WGY218" s="46"/>
      <c r="WGZ218" s="46"/>
      <c r="WHA218" s="46"/>
      <c r="WHB218" s="46"/>
      <c r="WHC218" s="46"/>
      <c r="WHD218" s="46"/>
      <c r="WHE218" s="46"/>
      <c r="WHF218" s="46"/>
      <c r="WHG218" s="46"/>
      <c r="WHH218" s="46"/>
      <c r="WHI218" s="46"/>
      <c r="WHJ218" s="46"/>
      <c r="WHK218" s="46"/>
      <c r="WHL218" s="46"/>
      <c r="WHM218" s="46"/>
      <c r="WHN218" s="46"/>
      <c r="WHO218" s="46"/>
      <c r="WHP218" s="46"/>
      <c r="WHQ218" s="46"/>
      <c r="WHR218" s="46"/>
      <c r="WHS218" s="46"/>
      <c r="WHT218" s="46"/>
      <c r="WHU218" s="46"/>
      <c r="WHV218" s="46"/>
      <c r="WHW218" s="46"/>
      <c r="WHX218" s="46"/>
      <c r="WHY218" s="46"/>
      <c r="WHZ218" s="46"/>
      <c r="WIA218" s="46"/>
      <c r="WIB218" s="46"/>
      <c r="WIC218" s="46"/>
      <c r="WID218" s="46"/>
      <c r="WIE218" s="46"/>
      <c r="WIF218" s="46"/>
      <c r="WIG218" s="46"/>
      <c r="WIH218" s="46"/>
      <c r="WII218" s="46"/>
      <c r="WIJ218" s="46"/>
      <c r="WIK218" s="46"/>
      <c r="WIL218" s="46"/>
      <c r="WIM218" s="46"/>
      <c r="WIN218" s="46"/>
      <c r="WIO218" s="46"/>
      <c r="WIP218" s="46"/>
      <c r="WIQ218" s="46"/>
      <c r="WIR218" s="46"/>
      <c r="WIS218" s="46"/>
      <c r="WIT218" s="46"/>
      <c r="WIU218" s="46"/>
      <c r="WIV218" s="46"/>
      <c r="WIW218" s="46"/>
      <c r="WIX218" s="46"/>
      <c r="WIY218" s="46"/>
      <c r="WIZ218" s="46"/>
      <c r="WJA218" s="46"/>
      <c r="WJB218" s="46"/>
      <c r="WJC218" s="46"/>
      <c r="WJD218" s="46"/>
      <c r="WJE218" s="46"/>
      <c r="WJF218" s="46"/>
      <c r="WJG218" s="46"/>
      <c r="WJH218" s="46"/>
      <c r="WJI218" s="46"/>
      <c r="WJJ218" s="46"/>
      <c r="WJK218" s="46"/>
      <c r="WJL218" s="46"/>
      <c r="WJM218" s="46"/>
      <c r="WJN218" s="46"/>
      <c r="WJO218" s="46"/>
      <c r="WJP218" s="46"/>
      <c r="WJQ218" s="46"/>
      <c r="WJR218" s="46"/>
      <c r="WJS218" s="46"/>
      <c r="WJT218" s="46"/>
      <c r="WJU218" s="46"/>
      <c r="WJV218" s="46"/>
      <c r="WJW218" s="46"/>
      <c r="WJX218" s="46"/>
      <c r="WJY218" s="46"/>
      <c r="WJZ218" s="46"/>
      <c r="WKA218" s="46"/>
      <c r="WKB218" s="46"/>
      <c r="WKC218" s="46"/>
      <c r="WKD218" s="46"/>
      <c r="WKE218" s="46"/>
      <c r="WKF218" s="46"/>
      <c r="WKG218" s="46"/>
      <c r="WKH218" s="46"/>
      <c r="WKI218" s="46"/>
      <c r="WKJ218" s="46"/>
      <c r="WKK218" s="46"/>
      <c r="WKL218" s="46"/>
      <c r="WKM218" s="46"/>
      <c r="WKN218" s="46"/>
      <c r="WKO218" s="46"/>
      <c r="WKP218" s="46"/>
      <c r="WKQ218" s="46"/>
      <c r="WKR218" s="46"/>
      <c r="WKS218" s="46"/>
      <c r="WKT218" s="46"/>
      <c r="WKU218" s="46"/>
      <c r="WKV218" s="46"/>
      <c r="WKW218" s="46"/>
      <c r="WKX218" s="46"/>
      <c r="WKY218" s="46"/>
      <c r="WKZ218" s="46"/>
      <c r="WLA218" s="46"/>
      <c r="WLB218" s="46"/>
      <c r="WLC218" s="46"/>
      <c r="WLD218" s="46"/>
      <c r="WLE218" s="46"/>
      <c r="WLF218" s="46"/>
      <c r="WLG218" s="46"/>
      <c r="WLH218" s="46"/>
      <c r="WLI218" s="46"/>
      <c r="WLJ218" s="46"/>
      <c r="WLK218" s="46"/>
      <c r="WLL218" s="46"/>
      <c r="WLM218" s="46"/>
      <c r="WLN218" s="46"/>
      <c r="WLO218" s="46"/>
      <c r="WLP218" s="46"/>
      <c r="WLQ218" s="46"/>
      <c r="WLR218" s="46"/>
      <c r="WLS218" s="46"/>
      <c r="WLT218" s="46"/>
      <c r="WLU218" s="46"/>
      <c r="WLV218" s="46"/>
      <c r="WLW218" s="46"/>
      <c r="WLX218" s="46"/>
      <c r="WLY218" s="46"/>
      <c r="WLZ218" s="46"/>
      <c r="WMA218" s="46"/>
      <c r="WMB218" s="46"/>
      <c r="WMC218" s="46"/>
      <c r="WMD218" s="46"/>
      <c r="WME218" s="46"/>
      <c r="WMF218" s="46"/>
      <c r="WMG218" s="46"/>
      <c r="WMH218" s="46"/>
      <c r="WMI218" s="46"/>
      <c r="WMJ218" s="46"/>
      <c r="WMK218" s="46"/>
      <c r="WML218" s="46"/>
      <c r="WMM218" s="46"/>
      <c r="WMN218" s="46"/>
      <c r="WMO218" s="46"/>
      <c r="WMP218" s="46"/>
      <c r="WMQ218" s="46"/>
      <c r="WMR218" s="46"/>
      <c r="WMS218" s="46"/>
      <c r="WMT218" s="46"/>
      <c r="WMU218" s="46"/>
      <c r="WMV218" s="46"/>
      <c r="WMW218" s="46"/>
      <c r="WMX218" s="46"/>
      <c r="WMY218" s="46"/>
      <c r="WMZ218" s="46"/>
      <c r="WNA218" s="46"/>
      <c r="WNB218" s="46"/>
      <c r="WNC218" s="46"/>
      <c r="WND218" s="46"/>
      <c r="WNE218" s="46"/>
      <c r="WNF218" s="46"/>
      <c r="WNG218" s="46"/>
      <c r="WNH218" s="46"/>
      <c r="WNI218" s="46"/>
      <c r="WNJ218" s="46"/>
      <c r="WNK218" s="46"/>
      <c r="WNL218" s="46"/>
      <c r="WNM218" s="46"/>
      <c r="WNN218" s="46"/>
      <c r="WNO218" s="46"/>
      <c r="WNP218" s="46"/>
      <c r="WNQ218" s="46"/>
      <c r="WNR218" s="46"/>
      <c r="WNS218" s="46"/>
      <c r="WNT218" s="46"/>
      <c r="WNU218" s="46"/>
      <c r="WNV218" s="46"/>
      <c r="WNW218" s="46"/>
      <c r="WNX218" s="46"/>
      <c r="WNY218" s="46"/>
      <c r="WNZ218" s="46"/>
      <c r="WOA218" s="46"/>
      <c r="WOB218" s="46"/>
      <c r="WOC218" s="46"/>
      <c r="WOD218" s="46"/>
      <c r="WOE218" s="46"/>
      <c r="WOF218" s="46"/>
      <c r="WOG218" s="46"/>
      <c r="WOH218" s="46"/>
      <c r="WOI218" s="46"/>
      <c r="WOJ218" s="46"/>
      <c r="WOK218" s="46"/>
      <c r="WOL218" s="46"/>
      <c r="WOM218" s="46"/>
      <c r="WON218" s="46"/>
      <c r="WOO218" s="46"/>
      <c r="WOP218" s="46"/>
      <c r="WOQ218" s="46"/>
      <c r="WOR218" s="46"/>
      <c r="WOS218" s="46"/>
      <c r="WOT218" s="46"/>
      <c r="WOU218" s="46"/>
      <c r="WOV218" s="46"/>
      <c r="WOW218" s="46"/>
      <c r="WOX218" s="46"/>
      <c r="WOY218" s="46"/>
      <c r="WOZ218" s="46"/>
      <c r="WPA218" s="46"/>
      <c r="WPB218" s="46"/>
      <c r="WPC218" s="46"/>
      <c r="WPD218" s="46"/>
      <c r="WPE218" s="46"/>
      <c r="WPF218" s="46"/>
      <c r="WPG218" s="46"/>
      <c r="WPH218" s="46"/>
      <c r="WPI218" s="46"/>
      <c r="WPJ218" s="46"/>
      <c r="WPK218" s="46"/>
      <c r="WPL218" s="46"/>
      <c r="WPM218" s="46"/>
      <c r="WPN218" s="46"/>
      <c r="WPO218" s="46"/>
      <c r="WPP218" s="46"/>
      <c r="WPQ218" s="46"/>
      <c r="WPR218" s="46"/>
      <c r="WPS218" s="46"/>
      <c r="WPT218" s="46"/>
      <c r="WPU218" s="46"/>
      <c r="WPV218" s="46"/>
      <c r="WPW218" s="46"/>
      <c r="WPX218" s="46"/>
      <c r="WPY218" s="46"/>
      <c r="WPZ218" s="46"/>
      <c r="WQA218" s="46"/>
      <c r="WQB218" s="46"/>
      <c r="WQC218" s="46"/>
      <c r="WQD218" s="46"/>
      <c r="WQE218" s="46"/>
      <c r="WQF218" s="46"/>
      <c r="WQG218" s="46"/>
      <c r="WQH218" s="46"/>
      <c r="WQI218" s="46"/>
      <c r="WQJ218" s="46"/>
      <c r="WQK218" s="46"/>
      <c r="WQL218" s="46"/>
      <c r="WQM218" s="46"/>
      <c r="WQN218" s="46"/>
      <c r="WQO218" s="46"/>
      <c r="WQP218" s="46"/>
      <c r="WQQ218" s="46"/>
      <c r="WQR218" s="46"/>
      <c r="WQS218" s="46"/>
      <c r="WQT218" s="46"/>
      <c r="WQU218" s="46"/>
      <c r="WQV218" s="46"/>
      <c r="WQW218" s="46"/>
      <c r="WQX218" s="46"/>
      <c r="WQY218" s="46"/>
      <c r="WQZ218" s="46"/>
      <c r="WRA218" s="46"/>
      <c r="WRB218" s="46"/>
      <c r="WRC218" s="46"/>
      <c r="WRD218" s="46"/>
      <c r="WRE218" s="46"/>
      <c r="WRF218" s="46"/>
      <c r="WRG218" s="46"/>
      <c r="WRH218" s="46"/>
      <c r="WRI218" s="46"/>
      <c r="WRJ218" s="46"/>
      <c r="WRK218" s="46"/>
      <c r="WRL218" s="46"/>
      <c r="WRM218" s="46"/>
      <c r="WRN218" s="46"/>
      <c r="WRO218" s="46"/>
      <c r="WRP218" s="46"/>
      <c r="WRQ218" s="46"/>
      <c r="WRR218" s="46"/>
      <c r="WRS218" s="46"/>
      <c r="WRT218" s="46"/>
      <c r="WRU218" s="46"/>
      <c r="WRV218" s="46"/>
      <c r="WRW218" s="46"/>
      <c r="WRX218" s="46"/>
      <c r="WRY218" s="46"/>
      <c r="WRZ218" s="46"/>
      <c r="WSA218" s="46"/>
      <c r="WSB218" s="46"/>
      <c r="WSC218" s="46"/>
      <c r="WSD218" s="46"/>
      <c r="WSE218" s="46"/>
      <c r="WSF218" s="46"/>
      <c r="WSG218" s="46"/>
      <c r="WSH218" s="46"/>
      <c r="WSI218" s="46"/>
      <c r="WSJ218" s="46"/>
      <c r="WSK218" s="46"/>
      <c r="WSL218" s="46"/>
      <c r="WSM218" s="46"/>
      <c r="WSN218" s="46"/>
      <c r="WSO218" s="46"/>
      <c r="WSP218" s="46"/>
      <c r="WSQ218" s="46"/>
      <c r="WSR218" s="46"/>
      <c r="WSS218" s="46"/>
      <c r="WST218" s="46"/>
      <c r="WSU218" s="46"/>
      <c r="WSV218" s="46"/>
      <c r="WSW218" s="46"/>
      <c r="WSX218" s="46"/>
      <c r="WSY218" s="46"/>
      <c r="WSZ218" s="46"/>
      <c r="WTA218" s="46"/>
      <c r="WTB218" s="46"/>
      <c r="WTC218" s="46"/>
      <c r="WTD218" s="46"/>
      <c r="WTE218" s="46"/>
      <c r="WTF218" s="46"/>
      <c r="WTG218" s="46"/>
      <c r="WTH218" s="46"/>
      <c r="WTI218" s="46"/>
      <c r="WTJ218" s="46"/>
      <c r="WTK218" s="46"/>
      <c r="WTL218" s="46"/>
      <c r="WTM218" s="46"/>
      <c r="WTN218" s="46"/>
      <c r="WTO218" s="46"/>
      <c r="WTP218" s="46"/>
      <c r="WTQ218" s="46"/>
      <c r="WTR218" s="46"/>
      <c r="WTS218" s="46"/>
      <c r="WTT218" s="46"/>
      <c r="WTU218" s="46"/>
      <c r="WTV218" s="46"/>
      <c r="WTW218" s="46"/>
      <c r="WTX218" s="46"/>
      <c r="WTY218" s="46"/>
      <c r="WTZ218" s="46"/>
      <c r="WUA218" s="46"/>
      <c r="WUB218" s="46"/>
      <c r="WUC218" s="46"/>
      <c r="WUD218" s="46"/>
      <c r="WUE218" s="46"/>
      <c r="WUF218" s="46"/>
      <c r="WUG218" s="46"/>
      <c r="WUH218" s="46"/>
      <c r="WUI218" s="46"/>
      <c r="WUJ218" s="46"/>
      <c r="WUK218" s="46"/>
      <c r="WUL218" s="46"/>
      <c r="WUM218" s="46"/>
      <c r="WUN218" s="46"/>
      <c r="WUO218" s="46"/>
      <c r="WUP218" s="46"/>
      <c r="WUQ218" s="46"/>
      <c r="WUR218" s="46"/>
      <c r="WUS218" s="46"/>
      <c r="WUT218" s="46"/>
      <c r="WUU218" s="46"/>
      <c r="WUV218" s="46"/>
      <c r="WUW218" s="46"/>
      <c r="WUX218" s="46"/>
      <c r="WUY218" s="46"/>
      <c r="WUZ218" s="46"/>
      <c r="WVA218" s="46"/>
      <c r="WVB218" s="46"/>
      <c r="WVC218" s="46"/>
      <c r="WVD218" s="46"/>
      <c r="WVE218" s="46"/>
      <c r="WVF218" s="46"/>
      <c r="WVG218" s="46"/>
      <c r="WVH218" s="46"/>
      <c r="WVI218" s="46"/>
      <c r="WVJ218" s="46"/>
      <c r="WVK218" s="46"/>
      <c r="WVL218" s="46"/>
      <c r="WVM218" s="46"/>
      <c r="WVN218" s="46"/>
      <c r="WVO218" s="46"/>
      <c r="WVP218" s="46"/>
      <c r="WVQ218" s="46"/>
      <c r="WVR218" s="46"/>
      <c r="WVS218" s="46"/>
      <c r="WVT218" s="46"/>
      <c r="WVU218" s="46"/>
      <c r="WVV218" s="46"/>
      <c r="WVW218" s="46"/>
      <c r="WVX218" s="46"/>
      <c r="WVY218" s="46"/>
      <c r="WVZ218" s="46"/>
      <c r="WWA218" s="46"/>
      <c r="WWB218" s="46"/>
      <c r="WWC218" s="46"/>
      <c r="WWD218" s="46"/>
      <c r="WWE218" s="46"/>
      <c r="WWF218" s="46"/>
      <c r="WWG218" s="46"/>
      <c r="WWH218" s="46"/>
      <c r="WWI218" s="46"/>
      <c r="WWJ218" s="46"/>
      <c r="WWK218" s="46"/>
      <c r="WWL218" s="46"/>
      <c r="WWM218" s="46"/>
      <c r="WWN218" s="46"/>
      <c r="WWO218" s="46"/>
      <c r="WWP218" s="46"/>
      <c r="WWQ218" s="46"/>
      <c r="WWR218" s="46"/>
      <c r="WWS218" s="46"/>
      <c r="WWT218" s="46"/>
      <c r="WWU218" s="46"/>
      <c r="WWV218" s="46"/>
      <c r="WWW218" s="46"/>
      <c r="WWX218" s="46"/>
      <c r="WWY218" s="46"/>
      <c r="WWZ218" s="46"/>
      <c r="WXA218" s="46"/>
      <c r="WXB218" s="46"/>
      <c r="WXC218" s="46"/>
      <c r="WXD218" s="46"/>
      <c r="WXE218" s="46"/>
      <c r="WXF218" s="46"/>
      <c r="WXG218" s="46"/>
      <c r="WXH218" s="46"/>
      <c r="WXI218" s="46"/>
      <c r="WXJ218" s="46"/>
      <c r="WXK218" s="46"/>
      <c r="WXL218" s="46"/>
      <c r="WXM218" s="46"/>
      <c r="WXN218" s="46"/>
      <c r="WXO218" s="46"/>
      <c r="WXP218" s="46"/>
      <c r="WXQ218" s="46"/>
      <c r="WXR218" s="46"/>
      <c r="WXS218" s="46"/>
      <c r="WXT218" s="46"/>
      <c r="WXU218" s="46"/>
      <c r="WXV218" s="46"/>
      <c r="WXW218" s="46"/>
      <c r="WXX218" s="46"/>
      <c r="WXY218" s="46"/>
      <c r="WXZ218" s="46"/>
      <c r="WYA218" s="46"/>
      <c r="WYB218" s="46"/>
      <c r="WYC218" s="46"/>
      <c r="WYD218" s="46"/>
      <c r="WYE218" s="46"/>
      <c r="WYF218" s="46"/>
      <c r="WYG218" s="46"/>
      <c r="WYH218" s="46"/>
      <c r="WYI218" s="46"/>
      <c r="WYJ218" s="46"/>
      <c r="WYK218" s="46"/>
      <c r="WYL218" s="46"/>
      <c r="WYM218" s="46"/>
      <c r="WYN218" s="46"/>
      <c r="WYO218" s="46"/>
      <c r="WYP218" s="46"/>
      <c r="WYQ218" s="46"/>
      <c r="WYR218" s="46"/>
      <c r="WYS218" s="46"/>
      <c r="WYT218" s="46"/>
      <c r="WYU218" s="46"/>
      <c r="WYV218" s="46"/>
      <c r="WYW218" s="46"/>
      <c r="WYX218" s="46"/>
      <c r="WYY218" s="46"/>
      <c r="WYZ218" s="46"/>
      <c r="WZA218" s="46"/>
      <c r="WZB218" s="46"/>
      <c r="WZC218" s="46"/>
      <c r="WZD218" s="46"/>
      <c r="WZE218" s="46"/>
      <c r="WZF218" s="46"/>
      <c r="WZG218" s="46"/>
      <c r="WZH218" s="46"/>
      <c r="WZI218" s="46"/>
      <c r="WZJ218" s="46"/>
      <c r="WZK218" s="46"/>
      <c r="WZL218" s="46"/>
      <c r="WZM218" s="46"/>
      <c r="WZN218" s="46"/>
      <c r="WZO218" s="46"/>
      <c r="WZP218" s="46"/>
      <c r="WZQ218" s="46"/>
      <c r="WZR218" s="46"/>
      <c r="WZS218" s="46"/>
      <c r="WZT218" s="46"/>
      <c r="WZU218" s="46"/>
      <c r="WZV218" s="46"/>
      <c r="WZW218" s="46"/>
      <c r="WZX218" s="46"/>
      <c r="WZY218" s="46"/>
      <c r="WZZ218" s="46"/>
      <c r="XAA218" s="46"/>
      <c r="XAB218" s="46"/>
      <c r="XAC218" s="46"/>
      <c r="XAD218" s="46"/>
      <c r="XAE218" s="46"/>
      <c r="XAF218" s="46"/>
      <c r="XAG218" s="46"/>
      <c r="XAH218" s="46"/>
      <c r="XAI218" s="46"/>
      <c r="XAJ218" s="46"/>
      <c r="XAK218" s="46"/>
      <c r="XAL218" s="46"/>
      <c r="XAM218" s="46"/>
      <c r="XAN218" s="46"/>
      <c r="XAO218" s="46"/>
      <c r="XAP218" s="46"/>
      <c r="XAQ218" s="46"/>
      <c r="XAR218" s="46"/>
      <c r="XAS218" s="46"/>
      <c r="XAT218" s="46"/>
      <c r="XAU218" s="46"/>
      <c r="XAV218" s="46"/>
      <c r="XAW218" s="46"/>
      <c r="XAX218" s="46"/>
      <c r="XAY218" s="46"/>
      <c r="XAZ218" s="46"/>
      <c r="XBA218" s="46"/>
      <c r="XBB218" s="46"/>
      <c r="XBC218" s="46"/>
      <c r="XBD218" s="46"/>
      <c r="XBE218" s="46"/>
      <c r="XBF218" s="46"/>
      <c r="XBG218" s="46"/>
      <c r="XBH218" s="46"/>
      <c r="XBI218" s="46"/>
      <c r="XBJ218" s="46"/>
      <c r="XBK218" s="46"/>
      <c r="XBL218" s="46"/>
      <c r="XBM218" s="46"/>
      <c r="XBN218" s="46"/>
      <c r="XBO218" s="46"/>
      <c r="XBP218" s="46"/>
      <c r="XBQ218" s="46"/>
      <c r="XBR218" s="46"/>
      <c r="XBS218" s="46"/>
      <c r="XBT218" s="46"/>
      <c r="XBU218" s="46"/>
      <c r="XBV218" s="46"/>
      <c r="XBW218" s="46"/>
      <c r="XBX218" s="46"/>
      <c r="XBY218" s="46"/>
      <c r="XBZ218" s="46"/>
      <c r="XCA218" s="46"/>
      <c r="XCB218" s="46"/>
      <c r="XCC218" s="46"/>
      <c r="XCD218" s="46"/>
      <c r="XCE218" s="46"/>
      <c r="XCF218" s="46"/>
      <c r="XCG218" s="46"/>
      <c r="XCH218" s="46"/>
      <c r="XCI218" s="46"/>
      <c r="XCJ218" s="46"/>
      <c r="XCK218" s="46"/>
      <c r="XCL218" s="46"/>
      <c r="XCM218" s="46"/>
      <c r="XCN218" s="46"/>
      <c r="XCO218" s="46"/>
      <c r="XCP218" s="46"/>
      <c r="XCQ218" s="46"/>
      <c r="XCR218" s="46"/>
      <c r="XCS218" s="46"/>
      <c r="XCT218" s="46"/>
      <c r="XCU218" s="46"/>
      <c r="XCV218" s="46"/>
      <c r="XCW218" s="46"/>
      <c r="XCX218" s="46"/>
      <c r="XCY218" s="46"/>
      <c r="XCZ218" s="46"/>
      <c r="XDA218" s="46"/>
      <c r="XDB218" s="46"/>
      <c r="XDC218" s="46"/>
      <c r="XDD218" s="46"/>
      <c r="XDE218" s="46"/>
      <c r="XDF218" s="46"/>
      <c r="XDG218" s="46"/>
      <c r="XDH218" s="46"/>
      <c r="XDI218" s="46"/>
      <c r="XDJ218" s="46"/>
      <c r="XDK218" s="46"/>
      <c r="XDL218" s="46"/>
      <c r="XDM218" s="46"/>
      <c r="XDN218" s="46"/>
      <c r="XDO218" s="46"/>
      <c r="XDP218" s="46"/>
      <c r="XDQ218" s="46"/>
      <c r="XDR218" s="46"/>
      <c r="XDS218" s="46"/>
      <c r="XDT218" s="46"/>
      <c r="XDU218" s="46"/>
      <c r="XDV218" s="46"/>
      <c r="XDW218" s="46"/>
      <c r="XDX218" s="46"/>
      <c r="XDY218" s="46"/>
      <c r="XDZ218" s="46"/>
      <c r="XEA218" s="46"/>
      <c r="XEB218" s="46"/>
      <c r="XEC218" s="46"/>
      <c r="XED218" s="46"/>
      <c r="XEE218" s="46"/>
      <c r="XEF218" s="46"/>
      <c r="XEG218" s="46"/>
      <c r="XEH218" s="46"/>
      <c r="XEI218" s="46"/>
      <c r="XEJ218" s="46"/>
      <c r="XEK218" s="46"/>
      <c r="XEL218" s="46"/>
      <c r="XEM218" s="46"/>
      <c r="XEN218" s="46"/>
      <c r="XEO218" s="46"/>
      <c r="XEP218" s="46"/>
      <c r="XEQ218" s="46"/>
      <c r="XER218" s="46"/>
      <c r="XES218" s="46"/>
      <c r="XET218" s="46"/>
      <c r="XEU218" s="46"/>
      <c r="XEV218" s="46"/>
      <c r="XEW218" s="46"/>
      <c r="XEX218" s="46"/>
      <c r="XEY218" s="46"/>
      <c r="XEZ218" s="46"/>
      <c r="XFA218" s="46"/>
      <c r="XFB218" s="46"/>
    </row>
    <row r="219" ht="53" customHeight="1" spans="19:22">
      <c r="S219" s="49"/>
      <c r="V219" s="46"/>
    </row>
  </sheetData>
  <mergeCells count="21">
    <mergeCell ref="Q1:R1"/>
    <mergeCell ref="A2:R2"/>
    <mergeCell ref="A4:J4"/>
    <mergeCell ref="K4:V4"/>
    <mergeCell ref="G5:I5"/>
    <mergeCell ref="O5:Q5"/>
    <mergeCell ref="S5:U5"/>
    <mergeCell ref="A5:A6"/>
    <mergeCell ref="B5:B6"/>
    <mergeCell ref="C5:C6"/>
    <mergeCell ref="D5:D6"/>
    <mergeCell ref="E5:E6"/>
    <mergeCell ref="F5:F6"/>
    <mergeCell ref="J5:J6"/>
    <mergeCell ref="K5:K6"/>
    <mergeCell ref="L5:L6"/>
    <mergeCell ref="M5:M6"/>
    <mergeCell ref="N5:N6"/>
    <mergeCell ref="R5:R6"/>
    <mergeCell ref="V5:V6"/>
    <mergeCell ref="W5:W6"/>
  </mergeCells>
  <printOptions horizontalCentered="1"/>
  <pageMargins left="0.314583333333333" right="0.314583333333333" top="0.511805555555556" bottom="0.511805555555556" header="0.118055555555556" footer="0.314583333333333"/>
  <pageSetup paperSize="9" scale="47" fitToHeight="0" orientation="landscape" useFirstPageNumber="1"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K34"/>
  <sheetViews>
    <sheetView topLeftCell="A10" workbookViewId="0">
      <selection activeCell="F8" sqref="F8"/>
    </sheetView>
  </sheetViews>
  <sheetFormatPr defaultColWidth="9.33333333333333" defaultRowHeight="11.25"/>
  <cols>
    <col min="1" max="1" width="11.8333333333333" style="1" customWidth="1"/>
    <col min="2" max="2" width="18.8333333333333" style="1" customWidth="1"/>
    <col min="3" max="3" width="12.5" style="1" customWidth="1"/>
    <col min="4" max="4" width="16.8333333333333" style="4" customWidth="1"/>
    <col min="5" max="5" width="26.8333333333333" style="1" customWidth="1"/>
    <col min="6" max="6" width="57.8333333333333" style="1" customWidth="1"/>
    <col min="7" max="7" width="28.6666666666667" style="1" customWidth="1"/>
    <col min="8" max="8" width="21.6666666666667" style="1" customWidth="1"/>
    <col min="9" max="16362" width="9.33333333333333" style="1"/>
    <col min="16363" max="16363" width="12" style="1"/>
    <col min="16364" max="16384" width="9.33333333333333" style="1"/>
  </cols>
  <sheetData>
    <row r="1" ht="20" customHeight="1" spans="1:8">
      <c r="A1" s="5"/>
      <c r="B1" s="6"/>
      <c r="C1" s="7"/>
      <c r="D1" s="8"/>
      <c r="E1" s="6"/>
      <c r="F1" s="6"/>
      <c r="G1" s="9" t="s">
        <v>280</v>
      </c>
      <c r="H1" s="9"/>
    </row>
    <row r="2" ht="25.5" spans="1:8">
      <c r="A2" s="10" t="s">
        <v>281</v>
      </c>
      <c r="B2" s="10"/>
      <c r="C2" s="10"/>
      <c r="D2" s="10"/>
      <c r="E2" s="10"/>
      <c r="F2" s="10"/>
      <c r="G2" s="10"/>
      <c r="H2" s="10"/>
    </row>
    <row r="3" ht="18" customHeight="1" spans="1:8">
      <c r="A3" s="11"/>
      <c r="B3" s="12"/>
      <c r="C3" s="12"/>
      <c r="D3" s="13"/>
      <c r="E3" s="14"/>
      <c r="F3" s="14"/>
      <c r="G3" s="15" t="s">
        <v>282</v>
      </c>
      <c r="H3" s="16"/>
    </row>
    <row r="4" s="1" customFormat="1" ht="38" customHeight="1" spans="1:8">
      <c r="A4" s="17" t="s">
        <v>283</v>
      </c>
      <c r="B4" s="17" t="s">
        <v>284</v>
      </c>
      <c r="C4" s="17" t="s">
        <v>285</v>
      </c>
      <c r="D4" s="18" t="s">
        <v>286</v>
      </c>
      <c r="E4" s="19" t="s">
        <v>287</v>
      </c>
      <c r="F4" s="17" t="s">
        <v>288</v>
      </c>
      <c r="G4" s="19" t="s">
        <v>289</v>
      </c>
      <c r="H4" s="17" t="s">
        <v>290</v>
      </c>
    </row>
    <row r="5" s="2" customFormat="1" ht="35" customHeight="1" spans="1:8">
      <c r="A5" s="20" t="s">
        <v>291</v>
      </c>
      <c r="B5" s="20"/>
      <c r="C5" s="20"/>
      <c r="D5" s="21"/>
      <c r="E5" s="20"/>
      <c r="F5" s="20"/>
      <c r="G5" s="22">
        <f>G6+G33</f>
        <v>554019630</v>
      </c>
      <c r="H5" s="23"/>
    </row>
    <row r="6" s="3" customFormat="1" ht="32" customHeight="1" spans="1:16365">
      <c r="A6" s="24"/>
      <c r="B6" s="24"/>
      <c r="C6" s="24" t="s">
        <v>292</v>
      </c>
      <c r="D6" s="25"/>
      <c r="E6" s="24"/>
      <c r="F6" s="24"/>
      <c r="G6" s="26">
        <f>SUM(G7:G32)</f>
        <v>524352430</v>
      </c>
      <c r="H6" s="27"/>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c r="AAA6" s="45"/>
      <c r="AAB6" s="45"/>
      <c r="AAC6" s="45"/>
      <c r="AAD6" s="45"/>
      <c r="AAE6" s="45"/>
      <c r="AAF6" s="45"/>
      <c r="AAG6" s="45"/>
      <c r="AAH6" s="45"/>
      <c r="AAI6" s="45"/>
      <c r="AAJ6" s="45"/>
      <c r="AAK6" s="45"/>
      <c r="AAL6" s="45"/>
      <c r="AAM6" s="45"/>
      <c r="AAN6" s="45"/>
      <c r="AAO6" s="45"/>
      <c r="AAP6" s="45"/>
      <c r="AAQ6" s="45"/>
      <c r="AAR6" s="45"/>
      <c r="AAS6" s="45"/>
      <c r="AAT6" s="45"/>
      <c r="AAU6" s="45"/>
      <c r="AAV6" s="45"/>
      <c r="AAW6" s="45"/>
      <c r="AAX6" s="45"/>
      <c r="AAY6" s="45"/>
      <c r="AAZ6" s="45"/>
      <c r="ABA6" s="45"/>
      <c r="ABB6" s="45"/>
      <c r="ABC6" s="45"/>
      <c r="ABD6" s="45"/>
      <c r="ABE6" s="45"/>
      <c r="ABF6" s="45"/>
      <c r="ABG6" s="45"/>
      <c r="ABH6" s="45"/>
      <c r="ABI6" s="45"/>
      <c r="ABJ6" s="45"/>
      <c r="ABK6" s="45"/>
      <c r="ABL6" s="45"/>
      <c r="ABM6" s="45"/>
      <c r="ABN6" s="45"/>
      <c r="ABO6" s="45"/>
      <c r="ABP6" s="45"/>
      <c r="ABQ6" s="45"/>
      <c r="ABR6" s="45"/>
      <c r="ABS6" s="45"/>
      <c r="ABT6" s="45"/>
      <c r="ABU6" s="45"/>
      <c r="ABV6" s="45"/>
      <c r="ABW6" s="45"/>
      <c r="ABX6" s="45"/>
      <c r="ABY6" s="45"/>
      <c r="ABZ6" s="45"/>
      <c r="ACA6" s="45"/>
      <c r="ACB6" s="45"/>
      <c r="ACC6" s="45"/>
      <c r="ACD6" s="45"/>
      <c r="ACE6" s="45"/>
      <c r="ACF6" s="45"/>
      <c r="ACG6" s="45"/>
      <c r="ACH6" s="45"/>
      <c r="ACI6" s="45"/>
      <c r="ACJ6" s="45"/>
      <c r="ACK6" s="45"/>
      <c r="ACL6" s="45"/>
      <c r="ACM6" s="45"/>
      <c r="ACN6" s="45"/>
      <c r="ACO6" s="45"/>
      <c r="ACP6" s="45"/>
      <c r="ACQ6" s="45"/>
      <c r="ACR6" s="45"/>
      <c r="ACS6" s="45"/>
      <c r="ACT6" s="45"/>
      <c r="ACU6" s="45"/>
      <c r="ACV6" s="45"/>
      <c r="ACW6" s="45"/>
      <c r="ACX6" s="45"/>
      <c r="ACY6" s="45"/>
      <c r="ACZ6" s="45"/>
      <c r="ADA6" s="45"/>
      <c r="ADB6" s="45"/>
      <c r="ADC6" s="45"/>
      <c r="ADD6" s="45"/>
      <c r="ADE6" s="45"/>
      <c r="ADF6" s="45"/>
      <c r="ADG6" s="45"/>
      <c r="ADH6" s="45"/>
      <c r="ADI6" s="45"/>
      <c r="ADJ6" s="45"/>
      <c r="ADK6" s="45"/>
      <c r="ADL6" s="45"/>
      <c r="ADM6" s="45"/>
      <c r="ADN6" s="45"/>
      <c r="ADO6" s="45"/>
      <c r="ADP6" s="45"/>
      <c r="ADQ6" s="45"/>
      <c r="ADR6" s="45"/>
      <c r="ADS6" s="45"/>
      <c r="ADT6" s="45"/>
      <c r="ADU6" s="45"/>
      <c r="ADV6" s="45"/>
      <c r="ADW6" s="45"/>
      <c r="ADX6" s="45"/>
      <c r="ADY6" s="45"/>
      <c r="ADZ6" s="45"/>
      <c r="AEA6" s="45"/>
      <c r="AEB6" s="45"/>
      <c r="AEC6" s="45"/>
      <c r="AED6" s="45"/>
      <c r="AEE6" s="45"/>
      <c r="AEF6" s="45"/>
      <c r="AEG6" s="45"/>
      <c r="AEH6" s="45"/>
      <c r="AEI6" s="45"/>
      <c r="AEJ6" s="45"/>
      <c r="AEK6" s="45"/>
      <c r="AEL6" s="45"/>
      <c r="AEM6" s="45"/>
      <c r="AEN6" s="45"/>
      <c r="AEO6" s="45"/>
      <c r="AEP6" s="45"/>
      <c r="AEQ6" s="45"/>
      <c r="AER6" s="45"/>
      <c r="AES6" s="45"/>
      <c r="AET6" s="45"/>
      <c r="AEU6" s="45"/>
      <c r="AEV6" s="45"/>
      <c r="AEW6" s="45"/>
      <c r="AEX6" s="45"/>
      <c r="AEY6" s="45"/>
      <c r="AEZ6" s="45"/>
      <c r="AFA6" s="45"/>
      <c r="AFB6" s="45"/>
      <c r="AFC6" s="45"/>
      <c r="AFD6" s="45"/>
      <c r="AFE6" s="45"/>
      <c r="AFF6" s="45"/>
      <c r="AFG6" s="45"/>
      <c r="AFH6" s="45"/>
      <c r="AFI6" s="45"/>
      <c r="AFJ6" s="45"/>
      <c r="AFK6" s="45"/>
      <c r="AFL6" s="45"/>
      <c r="AFM6" s="45"/>
      <c r="AFN6" s="45"/>
      <c r="AFO6" s="45"/>
      <c r="AFP6" s="45"/>
      <c r="AFQ6" s="45"/>
      <c r="AFR6" s="45"/>
      <c r="AFS6" s="45"/>
      <c r="AFT6" s="45"/>
      <c r="AFU6" s="45"/>
      <c r="AFV6" s="45"/>
      <c r="AFW6" s="45"/>
      <c r="AFX6" s="45"/>
      <c r="AFY6" s="45"/>
      <c r="AFZ6" s="45"/>
      <c r="AGA6" s="45"/>
      <c r="AGB6" s="45"/>
      <c r="AGC6" s="45"/>
      <c r="AGD6" s="45"/>
      <c r="AGE6" s="45"/>
      <c r="AGF6" s="45"/>
      <c r="AGG6" s="45"/>
      <c r="AGH6" s="45"/>
      <c r="AGI6" s="45"/>
      <c r="AGJ6" s="45"/>
      <c r="AGK6" s="45"/>
      <c r="AGL6" s="45"/>
      <c r="AGM6" s="45"/>
      <c r="AGN6" s="45"/>
      <c r="AGO6" s="45"/>
      <c r="AGP6" s="45"/>
      <c r="AGQ6" s="45"/>
      <c r="AGR6" s="45"/>
      <c r="AGS6" s="45"/>
      <c r="AGT6" s="45"/>
      <c r="AGU6" s="45"/>
      <c r="AGV6" s="45"/>
      <c r="AGW6" s="45"/>
      <c r="AGX6" s="45"/>
      <c r="AGY6" s="45"/>
      <c r="AGZ6" s="45"/>
      <c r="AHA6" s="45"/>
      <c r="AHB6" s="45"/>
      <c r="AHC6" s="45"/>
      <c r="AHD6" s="45"/>
      <c r="AHE6" s="45"/>
      <c r="AHF6" s="45"/>
      <c r="AHG6" s="45"/>
      <c r="AHH6" s="45"/>
      <c r="AHI6" s="45"/>
      <c r="AHJ6" s="45"/>
      <c r="AHK6" s="45"/>
      <c r="AHL6" s="45"/>
      <c r="AHM6" s="45"/>
      <c r="AHN6" s="45"/>
      <c r="AHO6" s="45"/>
      <c r="AHP6" s="45"/>
      <c r="AHQ6" s="45"/>
      <c r="AHR6" s="45"/>
      <c r="AHS6" s="45"/>
      <c r="AHT6" s="45"/>
      <c r="AHU6" s="45"/>
      <c r="AHV6" s="45"/>
      <c r="AHW6" s="45"/>
      <c r="AHX6" s="45"/>
      <c r="AHY6" s="45"/>
      <c r="AHZ6" s="45"/>
      <c r="AIA6" s="45"/>
      <c r="AIB6" s="45"/>
      <c r="AIC6" s="45"/>
      <c r="AID6" s="45"/>
      <c r="AIE6" s="45"/>
      <c r="AIF6" s="45"/>
      <c r="AIG6" s="45"/>
      <c r="AIH6" s="45"/>
      <c r="AII6" s="45"/>
      <c r="AIJ6" s="45"/>
      <c r="AIK6" s="45"/>
      <c r="AIL6" s="45"/>
      <c r="AIM6" s="45"/>
      <c r="AIN6" s="45"/>
      <c r="AIO6" s="45"/>
      <c r="AIP6" s="45"/>
      <c r="AIQ6" s="45"/>
      <c r="AIR6" s="45"/>
      <c r="AIS6" s="45"/>
      <c r="AIT6" s="45"/>
      <c r="AIU6" s="45"/>
      <c r="AIV6" s="45"/>
      <c r="AIW6" s="45"/>
      <c r="AIX6" s="45"/>
      <c r="AIY6" s="45"/>
      <c r="AIZ6" s="45"/>
      <c r="AJA6" s="45"/>
      <c r="AJB6" s="45"/>
      <c r="AJC6" s="45"/>
      <c r="AJD6" s="45"/>
      <c r="AJE6" s="45"/>
      <c r="AJF6" s="45"/>
      <c r="AJG6" s="45"/>
      <c r="AJH6" s="45"/>
      <c r="AJI6" s="45"/>
      <c r="AJJ6" s="45"/>
      <c r="AJK6" s="45"/>
      <c r="AJL6" s="45"/>
      <c r="AJM6" s="45"/>
      <c r="AJN6" s="45"/>
      <c r="AJO6" s="45"/>
      <c r="AJP6" s="45"/>
      <c r="AJQ6" s="45"/>
      <c r="AJR6" s="45"/>
      <c r="AJS6" s="45"/>
      <c r="AJT6" s="45"/>
      <c r="AJU6" s="45"/>
      <c r="AJV6" s="45"/>
      <c r="AJW6" s="45"/>
      <c r="AJX6" s="45"/>
      <c r="AJY6" s="45"/>
      <c r="AJZ6" s="45"/>
      <c r="AKA6" s="45"/>
      <c r="AKB6" s="45"/>
      <c r="AKC6" s="45"/>
      <c r="AKD6" s="45"/>
      <c r="AKE6" s="45"/>
      <c r="AKF6" s="45"/>
      <c r="AKG6" s="45"/>
      <c r="AKH6" s="45"/>
      <c r="AKI6" s="45"/>
      <c r="AKJ6" s="45"/>
      <c r="AKK6" s="45"/>
      <c r="AKL6" s="45"/>
      <c r="AKM6" s="45"/>
      <c r="AKN6" s="45"/>
      <c r="AKO6" s="45"/>
      <c r="AKP6" s="45"/>
      <c r="AKQ6" s="45"/>
      <c r="AKR6" s="45"/>
      <c r="AKS6" s="45"/>
      <c r="AKT6" s="45"/>
      <c r="AKU6" s="45"/>
      <c r="AKV6" s="45"/>
      <c r="AKW6" s="45"/>
      <c r="AKX6" s="45"/>
      <c r="AKY6" s="45"/>
      <c r="AKZ6" s="45"/>
      <c r="ALA6" s="45"/>
      <c r="ALB6" s="45"/>
      <c r="ALC6" s="45"/>
      <c r="ALD6" s="45"/>
      <c r="ALE6" s="45"/>
      <c r="ALF6" s="45"/>
      <c r="ALG6" s="45"/>
      <c r="ALH6" s="45"/>
      <c r="ALI6" s="45"/>
      <c r="ALJ6" s="45"/>
      <c r="ALK6" s="45"/>
      <c r="ALL6" s="45"/>
      <c r="ALM6" s="45"/>
      <c r="ALN6" s="45"/>
      <c r="ALO6" s="45"/>
      <c r="ALP6" s="45"/>
      <c r="ALQ6" s="45"/>
      <c r="ALR6" s="45"/>
      <c r="ALS6" s="45"/>
      <c r="ALT6" s="45"/>
      <c r="ALU6" s="45"/>
      <c r="ALV6" s="45"/>
      <c r="ALW6" s="45"/>
      <c r="ALX6" s="45"/>
      <c r="ALY6" s="45"/>
      <c r="ALZ6" s="45"/>
      <c r="AMA6" s="45"/>
      <c r="AMB6" s="45"/>
      <c r="AMC6" s="45"/>
      <c r="AMD6" s="45"/>
      <c r="AME6" s="45"/>
      <c r="AMF6" s="45"/>
      <c r="AMG6" s="45"/>
      <c r="AMH6" s="45"/>
      <c r="AMI6" s="45"/>
      <c r="AMJ6" s="45"/>
      <c r="AMK6" s="45"/>
      <c r="AML6" s="45"/>
      <c r="AMM6" s="45"/>
      <c r="AMN6" s="45"/>
      <c r="AMO6" s="45"/>
      <c r="AMP6" s="45"/>
      <c r="AMQ6" s="45"/>
      <c r="AMR6" s="45"/>
      <c r="AMS6" s="45"/>
      <c r="AMT6" s="45"/>
      <c r="AMU6" s="45"/>
      <c r="AMV6" s="45"/>
      <c r="AMW6" s="45"/>
      <c r="AMX6" s="45"/>
      <c r="AMY6" s="45"/>
      <c r="AMZ6" s="45"/>
      <c r="ANA6" s="45"/>
      <c r="ANB6" s="45"/>
      <c r="ANC6" s="45"/>
      <c r="AND6" s="45"/>
      <c r="ANE6" s="45"/>
      <c r="ANF6" s="45"/>
      <c r="ANG6" s="45"/>
      <c r="ANH6" s="45"/>
      <c r="ANI6" s="45"/>
      <c r="ANJ6" s="45"/>
      <c r="ANK6" s="45"/>
      <c r="ANL6" s="45"/>
      <c r="ANM6" s="45"/>
      <c r="ANN6" s="45"/>
      <c r="ANO6" s="45"/>
      <c r="ANP6" s="45"/>
      <c r="ANQ6" s="45"/>
      <c r="ANR6" s="45"/>
      <c r="ANS6" s="45"/>
      <c r="ANT6" s="45"/>
      <c r="ANU6" s="45"/>
      <c r="ANV6" s="45"/>
      <c r="ANW6" s="45"/>
      <c r="ANX6" s="45"/>
      <c r="ANY6" s="45"/>
      <c r="ANZ6" s="45"/>
      <c r="AOA6" s="45"/>
      <c r="AOB6" s="45"/>
      <c r="AOC6" s="45"/>
      <c r="AOD6" s="45"/>
      <c r="AOE6" s="45"/>
      <c r="AOF6" s="45"/>
      <c r="AOG6" s="45"/>
      <c r="AOH6" s="45"/>
      <c r="AOI6" s="45"/>
      <c r="AOJ6" s="45"/>
      <c r="AOK6" s="45"/>
      <c r="AOL6" s="45"/>
      <c r="AOM6" s="45"/>
      <c r="AON6" s="45"/>
      <c r="AOO6" s="45"/>
      <c r="AOP6" s="45"/>
      <c r="AOQ6" s="45"/>
      <c r="AOR6" s="45"/>
      <c r="AOS6" s="45"/>
      <c r="AOT6" s="45"/>
      <c r="AOU6" s="45"/>
      <c r="AOV6" s="45"/>
      <c r="AOW6" s="45"/>
      <c r="AOX6" s="45"/>
      <c r="AOY6" s="45"/>
      <c r="AOZ6" s="45"/>
      <c r="APA6" s="45"/>
      <c r="APB6" s="45"/>
      <c r="APC6" s="45"/>
      <c r="APD6" s="45"/>
      <c r="APE6" s="45"/>
      <c r="APF6" s="45"/>
      <c r="APG6" s="45"/>
      <c r="APH6" s="45"/>
      <c r="API6" s="45"/>
      <c r="APJ6" s="45"/>
      <c r="APK6" s="45"/>
      <c r="APL6" s="45"/>
      <c r="APM6" s="45"/>
      <c r="APN6" s="45"/>
      <c r="APO6" s="45"/>
      <c r="APP6" s="45"/>
      <c r="APQ6" s="45"/>
      <c r="APR6" s="45"/>
      <c r="APS6" s="45"/>
      <c r="APT6" s="45"/>
      <c r="APU6" s="45"/>
      <c r="APV6" s="45"/>
      <c r="APW6" s="45"/>
      <c r="APX6" s="45"/>
      <c r="APY6" s="45"/>
      <c r="APZ6" s="45"/>
      <c r="AQA6" s="45"/>
      <c r="AQB6" s="45"/>
      <c r="AQC6" s="45"/>
      <c r="AQD6" s="45"/>
      <c r="AQE6" s="45"/>
      <c r="AQF6" s="45"/>
      <c r="AQG6" s="45"/>
      <c r="AQH6" s="45"/>
      <c r="AQI6" s="45"/>
      <c r="AQJ6" s="45"/>
      <c r="AQK6" s="45"/>
      <c r="AQL6" s="45"/>
      <c r="AQM6" s="45"/>
      <c r="AQN6" s="45"/>
      <c r="AQO6" s="45"/>
      <c r="AQP6" s="45"/>
      <c r="AQQ6" s="45"/>
      <c r="AQR6" s="45"/>
      <c r="AQS6" s="45"/>
      <c r="AQT6" s="45"/>
      <c r="AQU6" s="45"/>
      <c r="AQV6" s="45"/>
      <c r="AQW6" s="45"/>
      <c r="AQX6" s="45"/>
      <c r="AQY6" s="45"/>
      <c r="AQZ6" s="45"/>
      <c r="ARA6" s="45"/>
      <c r="ARB6" s="45"/>
      <c r="ARC6" s="45"/>
      <c r="ARD6" s="45"/>
      <c r="ARE6" s="45"/>
      <c r="ARF6" s="45"/>
      <c r="ARG6" s="45"/>
      <c r="ARH6" s="45"/>
      <c r="ARI6" s="45"/>
      <c r="ARJ6" s="45"/>
      <c r="ARK6" s="45"/>
      <c r="ARL6" s="45"/>
      <c r="ARM6" s="45"/>
      <c r="ARN6" s="45"/>
      <c r="ARO6" s="45"/>
      <c r="ARP6" s="45"/>
      <c r="ARQ6" s="45"/>
      <c r="ARR6" s="45"/>
      <c r="ARS6" s="45"/>
      <c r="ART6" s="45"/>
      <c r="ARU6" s="45"/>
      <c r="ARV6" s="45"/>
      <c r="ARW6" s="45"/>
      <c r="ARX6" s="45"/>
      <c r="ARY6" s="45"/>
      <c r="ARZ6" s="45"/>
      <c r="ASA6" s="45"/>
      <c r="ASB6" s="45"/>
      <c r="ASC6" s="45"/>
      <c r="ASD6" s="45"/>
      <c r="ASE6" s="45"/>
      <c r="ASF6" s="45"/>
      <c r="ASG6" s="45"/>
      <c r="ASH6" s="45"/>
      <c r="ASI6" s="45"/>
      <c r="ASJ6" s="45"/>
      <c r="ASK6" s="45"/>
      <c r="ASL6" s="45"/>
      <c r="ASM6" s="45"/>
      <c r="ASN6" s="45"/>
      <c r="ASO6" s="45"/>
      <c r="ASP6" s="45"/>
      <c r="ASQ6" s="45"/>
      <c r="ASR6" s="45"/>
      <c r="ASS6" s="45"/>
      <c r="AST6" s="45"/>
      <c r="ASU6" s="45"/>
      <c r="ASV6" s="45"/>
      <c r="ASW6" s="45"/>
      <c r="ASX6" s="45"/>
      <c r="ASY6" s="45"/>
      <c r="ASZ6" s="45"/>
      <c r="ATA6" s="45"/>
      <c r="ATB6" s="45"/>
      <c r="ATC6" s="45"/>
      <c r="ATD6" s="45"/>
      <c r="ATE6" s="45"/>
      <c r="ATF6" s="45"/>
      <c r="ATG6" s="45"/>
      <c r="ATH6" s="45"/>
      <c r="ATI6" s="45"/>
      <c r="ATJ6" s="45"/>
      <c r="ATK6" s="45"/>
      <c r="ATL6" s="45"/>
      <c r="ATM6" s="45"/>
      <c r="ATN6" s="45"/>
      <c r="ATO6" s="45"/>
      <c r="ATP6" s="45"/>
      <c r="ATQ6" s="45"/>
      <c r="ATR6" s="45"/>
      <c r="ATS6" s="45"/>
      <c r="ATT6" s="45"/>
      <c r="ATU6" s="45"/>
      <c r="ATV6" s="45"/>
      <c r="ATW6" s="45"/>
      <c r="ATX6" s="45"/>
      <c r="ATY6" s="45"/>
      <c r="ATZ6" s="45"/>
      <c r="AUA6" s="45"/>
      <c r="AUB6" s="45"/>
      <c r="AUC6" s="45"/>
      <c r="AUD6" s="45"/>
      <c r="AUE6" s="45"/>
      <c r="AUF6" s="45"/>
      <c r="AUG6" s="45"/>
      <c r="AUH6" s="45"/>
      <c r="AUI6" s="45"/>
      <c r="AUJ6" s="45"/>
      <c r="AUK6" s="45"/>
      <c r="AUL6" s="45"/>
      <c r="AUM6" s="45"/>
      <c r="AUN6" s="45"/>
      <c r="AUO6" s="45"/>
      <c r="AUP6" s="45"/>
      <c r="AUQ6" s="45"/>
      <c r="AUR6" s="45"/>
      <c r="AUS6" s="45"/>
      <c r="AUT6" s="45"/>
      <c r="AUU6" s="45"/>
      <c r="AUV6" s="45"/>
      <c r="AUW6" s="45"/>
      <c r="AUX6" s="45"/>
      <c r="AUY6" s="45"/>
      <c r="AUZ6" s="45"/>
      <c r="AVA6" s="45"/>
      <c r="AVB6" s="45"/>
      <c r="AVC6" s="45"/>
      <c r="AVD6" s="45"/>
      <c r="AVE6" s="45"/>
      <c r="AVF6" s="45"/>
      <c r="AVG6" s="45"/>
      <c r="AVH6" s="45"/>
      <c r="AVI6" s="45"/>
      <c r="AVJ6" s="45"/>
      <c r="AVK6" s="45"/>
      <c r="AVL6" s="45"/>
      <c r="AVM6" s="45"/>
      <c r="AVN6" s="45"/>
      <c r="AVO6" s="45"/>
      <c r="AVP6" s="45"/>
      <c r="AVQ6" s="45"/>
      <c r="AVR6" s="45"/>
      <c r="AVS6" s="45"/>
      <c r="AVT6" s="45"/>
      <c r="AVU6" s="45"/>
      <c r="AVV6" s="45"/>
      <c r="AVW6" s="45"/>
      <c r="AVX6" s="45"/>
      <c r="AVY6" s="45"/>
      <c r="AVZ6" s="45"/>
      <c r="AWA6" s="45"/>
      <c r="AWB6" s="45"/>
      <c r="AWC6" s="45"/>
      <c r="AWD6" s="45"/>
      <c r="AWE6" s="45"/>
      <c r="AWF6" s="45"/>
      <c r="AWG6" s="45"/>
      <c r="AWH6" s="45"/>
      <c r="AWI6" s="45"/>
      <c r="AWJ6" s="45"/>
      <c r="AWK6" s="45"/>
      <c r="AWL6" s="45"/>
      <c r="AWM6" s="45"/>
      <c r="AWN6" s="45"/>
      <c r="AWO6" s="45"/>
      <c r="AWP6" s="45"/>
      <c r="AWQ6" s="45"/>
      <c r="AWR6" s="45"/>
      <c r="AWS6" s="45"/>
      <c r="AWT6" s="45"/>
      <c r="AWU6" s="45"/>
      <c r="AWV6" s="45"/>
      <c r="AWW6" s="45"/>
      <c r="AWX6" s="45"/>
      <c r="AWY6" s="45"/>
      <c r="AWZ6" s="45"/>
      <c r="AXA6" s="45"/>
      <c r="AXB6" s="45"/>
      <c r="AXC6" s="45"/>
      <c r="AXD6" s="45"/>
      <c r="AXE6" s="45"/>
      <c r="AXF6" s="45"/>
      <c r="AXG6" s="45"/>
      <c r="AXH6" s="45"/>
      <c r="AXI6" s="45"/>
      <c r="AXJ6" s="45"/>
      <c r="AXK6" s="45"/>
      <c r="AXL6" s="45"/>
      <c r="AXM6" s="45"/>
      <c r="AXN6" s="45"/>
      <c r="AXO6" s="45"/>
      <c r="AXP6" s="45"/>
      <c r="AXQ6" s="45"/>
      <c r="AXR6" s="45"/>
      <c r="AXS6" s="45"/>
      <c r="AXT6" s="45"/>
      <c r="AXU6" s="45"/>
      <c r="AXV6" s="45"/>
      <c r="AXW6" s="45"/>
      <c r="AXX6" s="45"/>
      <c r="AXY6" s="45"/>
      <c r="AXZ6" s="45"/>
      <c r="AYA6" s="45"/>
      <c r="AYB6" s="45"/>
      <c r="AYC6" s="45"/>
      <c r="AYD6" s="45"/>
      <c r="AYE6" s="45"/>
      <c r="AYF6" s="45"/>
      <c r="AYG6" s="45"/>
      <c r="AYH6" s="45"/>
      <c r="AYI6" s="45"/>
      <c r="AYJ6" s="45"/>
      <c r="AYK6" s="45"/>
      <c r="AYL6" s="45"/>
      <c r="AYM6" s="45"/>
      <c r="AYN6" s="45"/>
      <c r="AYO6" s="45"/>
      <c r="AYP6" s="45"/>
      <c r="AYQ6" s="45"/>
      <c r="AYR6" s="45"/>
      <c r="AYS6" s="45"/>
      <c r="AYT6" s="45"/>
      <c r="AYU6" s="45"/>
      <c r="AYV6" s="45"/>
      <c r="AYW6" s="45"/>
      <c r="AYX6" s="45"/>
      <c r="AYY6" s="45"/>
      <c r="AYZ6" s="45"/>
      <c r="AZA6" s="45"/>
      <c r="AZB6" s="45"/>
      <c r="AZC6" s="45"/>
      <c r="AZD6" s="45"/>
      <c r="AZE6" s="45"/>
      <c r="AZF6" s="45"/>
      <c r="AZG6" s="45"/>
      <c r="AZH6" s="45"/>
      <c r="AZI6" s="45"/>
      <c r="AZJ6" s="45"/>
      <c r="AZK6" s="45"/>
      <c r="AZL6" s="45"/>
      <c r="AZM6" s="45"/>
      <c r="AZN6" s="45"/>
      <c r="AZO6" s="45"/>
      <c r="AZP6" s="45"/>
      <c r="AZQ6" s="45"/>
      <c r="AZR6" s="45"/>
      <c r="AZS6" s="45"/>
      <c r="AZT6" s="45"/>
      <c r="AZU6" s="45"/>
      <c r="AZV6" s="45"/>
      <c r="AZW6" s="45"/>
      <c r="AZX6" s="45"/>
      <c r="AZY6" s="45"/>
      <c r="AZZ6" s="45"/>
      <c r="BAA6" s="45"/>
      <c r="BAB6" s="45"/>
      <c r="BAC6" s="45"/>
      <c r="BAD6" s="45"/>
      <c r="BAE6" s="45"/>
      <c r="BAF6" s="45"/>
      <c r="BAG6" s="45"/>
      <c r="BAH6" s="45"/>
      <c r="BAI6" s="45"/>
      <c r="BAJ6" s="45"/>
      <c r="BAK6" s="45"/>
      <c r="BAL6" s="45"/>
      <c r="BAM6" s="45"/>
      <c r="BAN6" s="45"/>
      <c r="BAO6" s="45"/>
      <c r="BAP6" s="45"/>
      <c r="BAQ6" s="45"/>
      <c r="BAR6" s="45"/>
      <c r="BAS6" s="45"/>
      <c r="BAT6" s="45"/>
      <c r="BAU6" s="45"/>
      <c r="BAV6" s="45"/>
      <c r="BAW6" s="45"/>
      <c r="BAX6" s="45"/>
      <c r="BAY6" s="45"/>
      <c r="BAZ6" s="45"/>
      <c r="BBA6" s="45"/>
      <c r="BBB6" s="45"/>
      <c r="BBC6" s="45"/>
      <c r="BBD6" s="45"/>
      <c r="BBE6" s="45"/>
      <c r="BBF6" s="45"/>
      <c r="BBG6" s="45"/>
      <c r="BBH6" s="45"/>
      <c r="BBI6" s="45"/>
      <c r="BBJ6" s="45"/>
      <c r="BBK6" s="45"/>
      <c r="BBL6" s="45"/>
      <c r="BBM6" s="45"/>
      <c r="BBN6" s="45"/>
      <c r="BBO6" s="45"/>
      <c r="BBP6" s="45"/>
      <c r="BBQ6" s="45"/>
      <c r="BBR6" s="45"/>
      <c r="BBS6" s="45"/>
      <c r="BBT6" s="45"/>
      <c r="BBU6" s="45"/>
      <c r="BBV6" s="45"/>
      <c r="BBW6" s="45"/>
      <c r="BBX6" s="45"/>
      <c r="BBY6" s="45"/>
      <c r="BBZ6" s="45"/>
      <c r="BCA6" s="45"/>
      <c r="BCB6" s="45"/>
      <c r="BCC6" s="45"/>
      <c r="BCD6" s="45"/>
      <c r="BCE6" s="45"/>
      <c r="BCF6" s="45"/>
      <c r="BCG6" s="45"/>
      <c r="BCH6" s="45"/>
      <c r="BCI6" s="45"/>
      <c r="BCJ6" s="45"/>
      <c r="BCK6" s="45"/>
      <c r="BCL6" s="45"/>
      <c r="BCM6" s="45"/>
      <c r="BCN6" s="45"/>
      <c r="BCO6" s="45"/>
      <c r="BCP6" s="45"/>
      <c r="BCQ6" s="45"/>
      <c r="BCR6" s="45"/>
      <c r="BCS6" s="45"/>
      <c r="BCT6" s="45"/>
      <c r="BCU6" s="45"/>
      <c r="BCV6" s="45"/>
      <c r="BCW6" s="45"/>
      <c r="BCX6" s="45"/>
      <c r="BCY6" s="45"/>
      <c r="BCZ6" s="45"/>
      <c r="BDA6" s="45"/>
      <c r="BDB6" s="45"/>
      <c r="BDC6" s="45"/>
      <c r="BDD6" s="45"/>
      <c r="BDE6" s="45"/>
      <c r="BDF6" s="45"/>
      <c r="BDG6" s="45"/>
      <c r="BDH6" s="45"/>
      <c r="BDI6" s="45"/>
      <c r="BDJ6" s="45"/>
      <c r="BDK6" s="45"/>
      <c r="BDL6" s="45"/>
      <c r="BDM6" s="45"/>
      <c r="BDN6" s="45"/>
      <c r="BDO6" s="45"/>
      <c r="BDP6" s="45"/>
      <c r="BDQ6" s="45"/>
      <c r="BDR6" s="45"/>
      <c r="BDS6" s="45"/>
      <c r="BDT6" s="45"/>
      <c r="BDU6" s="45"/>
      <c r="BDV6" s="45"/>
      <c r="BDW6" s="45"/>
      <c r="BDX6" s="45"/>
      <c r="BDY6" s="45"/>
      <c r="BDZ6" s="45"/>
      <c r="BEA6" s="45"/>
      <c r="BEB6" s="45"/>
      <c r="BEC6" s="45"/>
      <c r="BED6" s="45"/>
      <c r="BEE6" s="45"/>
      <c r="BEF6" s="45"/>
      <c r="BEG6" s="45"/>
      <c r="BEH6" s="45"/>
      <c r="BEI6" s="45"/>
      <c r="BEJ6" s="45"/>
      <c r="BEK6" s="45"/>
      <c r="BEL6" s="45"/>
      <c r="BEM6" s="45"/>
      <c r="BEN6" s="45"/>
      <c r="BEO6" s="45"/>
      <c r="BEP6" s="45"/>
      <c r="BEQ6" s="45"/>
      <c r="BER6" s="45"/>
      <c r="BES6" s="45"/>
      <c r="BET6" s="45"/>
      <c r="BEU6" s="45"/>
      <c r="BEV6" s="45"/>
      <c r="BEW6" s="45"/>
      <c r="BEX6" s="45"/>
      <c r="BEY6" s="45"/>
      <c r="BEZ6" s="45"/>
      <c r="BFA6" s="45"/>
      <c r="BFB6" s="45"/>
      <c r="BFC6" s="45"/>
      <c r="BFD6" s="45"/>
      <c r="BFE6" s="45"/>
      <c r="BFF6" s="45"/>
      <c r="BFG6" s="45"/>
      <c r="BFH6" s="45"/>
      <c r="BFI6" s="45"/>
      <c r="BFJ6" s="45"/>
      <c r="BFK6" s="45"/>
      <c r="BFL6" s="45"/>
      <c r="BFM6" s="45"/>
      <c r="BFN6" s="45"/>
      <c r="BFO6" s="45"/>
      <c r="BFP6" s="45"/>
      <c r="BFQ6" s="45"/>
      <c r="BFR6" s="45"/>
      <c r="BFS6" s="45"/>
      <c r="BFT6" s="45"/>
      <c r="BFU6" s="45"/>
      <c r="BFV6" s="45"/>
      <c r="BFW6" s="45"/>
      <c r="BFX6" s="45"/>
      <c r="BFY6" s="45"/>
      <c r="BFZ6" s="45"/>
      <c r="BGA6" s="45"/>
      <c r="BGB6" s="45"/>
      <c r="BGC6" s="45"/>
      <c r="BGD6" s="45"/>
      <c r="BGE6" s="45"/>
      <c r="BGF6" s="45"/>
      <c r="BGG6" s="45"/>
      <c r="BGH6" s="45"/>
      <c r="BGI6" s="45"/>
      <c r="BGJ6" s="45"/>
      <c r="BGK6" s="45"/>
      <c r="BGL6" s="45"/>
      <c r="BGM6" s="45"/>
      <c r="BGN6" s="45"/>
      <c r="BGO6" s="45"/>
      <c r="BGP6" s="45"/>
      <c r="BGQ6" s="45"/>
      <c r="BGR6" s="45"/>
      <c r="BGS6" s="45"/>
      <c r="BGT6" s="45"/>
      <c r="BGU6" s="45"/>
      <c r="BGV6" s="45"/>
      <c r="BGW6" s="45"/>
      <c r="BGX6" s="45"/>
      <c r="BGY6" s="45"/>
      <c r="BGZ6" s="45"/>
      <c r="BHA6" s="45"/>
      <c r="BHB6" s="45"/>
      <c r="BHC6" s="45"/>
      <c r="BHD6" s="45"/>
      <c r="BHE6" s="45"/>
      <c r="BHF6" s="45"/>
      <c r="BHG6" s="45"/>
      <c r="BHH6" s="45"/>
      <c r="BHI6" s="45"/>
      <c r="BHJ6" s="45"/>
      <c r="BHK6" s="45"/>
      <c r="BHL6" s="45"/>
      <c r="BHM6" s="45"/>
      <c r="BHN6" s="45"/>
      <c r="BHO6" s="45"/>
      <c r="BHP6" s="45"/>
      <c r="BHQ6" s="45"/>
      <c r="BHR6" s="45"/>
      <c r="BHS6" s="45"/>
      <c r="BHT6" s="45"/>
      <c r="BHU6" s="45"/>
      <c r="BHV6" s="45"/>
      <c r="BHW6" s="45"/>
      <c r="BHX6" s="45"/>
      <c r="BHY6" s="45"/>
      <c r="BHZ6" s="45"/>
      <c r="BIA6" s="45"/>
      <c r="BIB6" s="45"/>
      <c r="BIC6" s="45"/>
      <c r="BID6" s="45"/>
      <c r="BIE6" s="45"/>
      <c r="BIF6" s="45"/>
      <c r="BIG6" s="45"/>
      <c r="BIH6" s="45"/>
      <c r="BII6" s="45"/>
      <c r="BIJ6" s="45"/>
      <c r="BIK6" s="45"/>
      <c r="BIL6" s="45"/>
      <c r="BIM6" s="45"/>
      <c r="BIN6" s="45"/>
      <c r="BIO6" s="45"/>
      <c r="BIP6" s="45"/>
      <c r="BIQ6" s="45"/>
      <c r="BIR6" s="45"/>
      <c r="BIS6" s="45"/>
      <c r="BIT6" s="45"/>
      <c r="BIU6" s="45"/>
      <c r="BIV6" s="45"/>
      <c r="BIW6" s="45"/>
      <c r="BIX6" s="45"/>
      <c r="BIY6" s="45"/>
      <c r="BIZ6" s="45"/>
      <c r="BJA6" s="45"/>
      <c r="BJB6" s="45"/>
      <c r="BJC6" s="45"/>
      <c r="BJD6" s="45"/>
      <c r="BJE6" s="45"/>
      <c r="BJF6" s="45"/>
      <c r="BJG6" s="45"/>
      <c r="BJH6" s="45"/>
      <c r="BJI6" s="45"/>
      <c r="BJJ6" s="45"/>
      <c r="BJK6" s="45"/>
      <c r="BJL6" s="45"/>
      <c r="BJM6" s="45"/>
      <c r="BJN6" s="45"/>
      <c r="BJO6" s="45"/>
      <c r="BJP6" s="45"/>
      <c r="BJQ6" s="45"/>
      <c r="BJR6" s="45"/>
      <c r="BJS6" s="45"/>
      <c r="BJT6" s="45"/>
      <c r="BJU6" s="45"/>
      <c r="BJV6" s="45"/>
      <c r="BJW6" s="45"/>
      <c r="BJX6" s="45"/>
      <c r="BJY6" s="45"/>
      <c r="BJZ6" s="45"/>
      <c r="BKA6" s="45"/>
      <c r="BKB6" s="45"/>
      <c r="BKC6" s="45"/>
      <c r="BKD6" s="45"/>
      <c r="BKE6" s="45"/>
      <c r="BKF6" s="45"/>
      <c r="BKG6" s="45"/>
      <c r="BKH6" s="45"/>
      <c r="BKI6" s="45"/>
      <c r="BKJ6" s="45"/>
      <c r="BKK6" s="45"/>
      <c r="BKL6" s="45"/>
      <c r="BKM6" s="45"/>
      <c r="BKN6" s="45"/>
      <c r="BKO6" s="45"/>
      <c r="BKP6" s="45"/>
      <c r="BKQ6" s="45"/>
      <c r="BKR6" s="45"/>
      <c r="BKS6" s="45"/>
      <c r="BKT6" s="45"/>
      <c r="BKU6" s="45"/>
      <c r="BKV6" s="45"/>
      <c r="BKW6" s="45"/>
      <c r="BKX6" s="45"/>
      <c r="BKY6" s="45"/>
      <c r="BKZ6" s="45"/>
      <c r="BLA6" s="45"/>
      <c r="BLB6" s="45"/>
      <c r="BLC6" s="45"/>
      <c r="BLD6" s="45"/>
      <c r="BLE6" s="45"/>
      <c r="BLF6" s="45"/>
      <c r="BLG6" s="45"/>
      <c r="BLH6" s="45"/>
      <c r="BLI6" s="45"/>
      <c r="BLJ6" s="45"/>
      <c r="BLK6" s="45"/>
      <c r="BLL6" s="45"/>
      <c r="BLM6" s="45"/>
      <c r="BLN6" s="45"/>
      <c r="BLO6" s="45"/>
      <c r="BLP6" s="45"/>
      <c r="BLQ6" s="45"/>
      <c r="BLR6" s="45"/>
      <c r="BLS6" s="45"/>
      <c r="BLT6" s="45"/>
      <c r="BLU6" s="45"/>
      <c r="BLV6" s="45"/>
      <c r="BLW6" s="45"/>
      <c r="BLX6" s="45"/>
      <c r="BLY6" s="45"/>
      <c r="BLZ6" s="45"/>
      <c r="BMA6" s="45"/>
      <c r="BMB6" s="45"/>
      <c r="BMC6" s="45"/>
      <c r="BMD6" s="45"/>
      <c r="BME6" s="45"/>
      <c r="BMF6" s="45"/>
      <c r="BMG6" s="45"/>
      <c r="BMH6" s="45"/>
      <c r="BMI6" s="45"/>
      <c r="BMJ6" s="45"/>
      <c r="BMK6" s="45"/>
      <c r="BML6" s="45"/>
      <c r="BMM6" s="45"/>
      <c r="BMN6" s="45"/>
      <c r="BMO6" s="45"/>
      <c r="BMP6" s="45"/>
      <c r="BMQ6" s="45"/>
      <c r="BMR6" s="45"/>
      <c r="BMS6" s="45"/>
      <c r="BMT6" s="45"/>
      <c r="BMU6" s="45"/>
      <c r="BMV6" s="45"/>
      <c r="BMW6" s="45"/>
      <c r="BMX6" s="45"/>
      <c r="BMY6" s="45"/>
      <c r="BMZ6" s="45"/>
      <c r="BNA6" s="45"/>
      <c r="BNB6" s="45"/>
      <c r="BNC6" s="45"/>
      <c r="BND6" s="45"/>
      <c r="BNE6" s="45"/>
      <c r="BNF6" s="45"/>
      <c r="BNG6" s="45"/>
      <c r="BNH6" s="45"/>
      <c r="BNI6" s="45"/>
      <c r="BNJ6" s="45"/>
      <c r="BNK6" s="45"/>
      <c r="BNL6" s="45"/>
      <c r="BNM6" s="45"/>
      <c r="BNN6" s="45"/>
      <c r="BNO6" s="45"/>
      <c r="BNP6" s="45"/>
      <c r="BNQ6" s="45"/>
      <c r="BNR6" s="45"/>
      <c r="BNS6" s="45"/>
      <c r="BNT6" s="45"/>
      <c r="BNU6" s="45"/>
      <c r="BNV6" s="45"/>
      <c r="BNW6" s="45"/>
      <c r="BNX6" s="45"/>
      <c r="BNY6" s="45"/>
      <c r="BNZ6" s="45"/>
      <c r="BOA6" s="45"/>
      <c r="BOB6" s="45"/>
      <c r="BOC6" s="45"/>
      <c r="BOD6" s="45"/>
      <c r="BOE6" s="45"/>
      <c r="BOF6" s="45"/>
      <c r="BOG6" s="45"/>
      <c r="BOH6" s="45"/>
      <c r="BOI6" s="45"/>
      <c r="BOJ6" s="45"/>
      <c r="BOK6" s="45"/>
      <c r="BOL6" s="45"/>
      <c r="BOM6" s="45"/>
      <c r="BON6" s="45"/>
      <c r="BOO6" s="45"/>
      <c r="BOP6" s="45"/>
      <c r="BOQ6" s="45"/>
      <c r="BOR6" s="45"/>
      <c r="BOS6" s="45"/>
      <c r="BOT6" s="45"/>
      <c r="BOU6" s="45"/>
      <c r="BOV6" s="45"/>
      <c r="BOW6" s="45"/>
      <c r="BOX6" s="45"/>
      <c r="BOY6" s="45"/>
      <c r="BOZ6" s="45"/>
      <c r="BPA6" s="45"/>
      <c r="BPB6" s="45"/>
      <c r="BPC6" s="45"/>
      <c r="BPD6" s="45"/>
      <c r="BPE6" s="45"/>
      <c r="BPF6" s="45"/>
      <c r="BPG6" s="45"/>
      <c r="BPH6" s="45"/>
      <c r="BPI6" s="45"/>
      <c r="BPJ6" s="45"/>
      <c r="BPK6" s="45"/>
      <c r="BPL6" s="45"/>
      <c r="BPM6" s="45"/>
      <c r="BPN6" s="45"/>
      <c r="BPO6" s="45"/>
      <c r="BPP6" s="45"/>
      <c r="BPQ6" s="45"/>
      <c r="BPR6" s="45"/>
      <c r="BPS6" s="45"/>
      <c r="BPT6" s="45"/>
      <c r="BPU6" s="45"/>
      <c r="BPV6" s="45"/>
      <c r="BPW6" s="45"/>
      <c r="BPX6" s="45"/>
      <c r="BPY6" s="45"/>
      <c r="BPZ6" s="45"/>
      <c r="BQA6" s="45"/>
      <c r="BQB6" s="45"/>
      <c r="BQC6" s="45"/>
      <c r="BQD6" s="45"/>
      <c r="BQE6" s="45"/>
      <c r="BQF6" s="45"/>
      <c r="BQG6" s="45"/>
      <c r="BQH6" s="45"/>
      <c r="BQI6" s="45"/>
      <c r="BQJ6" s="45"/>
      <c r="BQK6" s="45"/>
      <c r="BQL6" s="45"/>
      <c r="BQM6" s="45"/>
      <c r="BQN6" s="45"/>
      <c r="BQO6" s="45"/>
      <c r="BQP6" s="45"/>
      <c r="BQQ6" s="45"/>
      <c r="BQR6" s="45"/>
      <c r="BQS6" s="45"/>
      <c r="BQT6" s="45"/>
      <c r="BQU6" s="45"/>
      <c r="BQV6" s="45"/>
      <c r="BQW6" s="45"/>
      <c r="BQX6" s="45"/>
      <c r="BQY6" s="45"/>
      <c r="BQZ6" s="45"/>
      <c r="BRA6" s="45"/>
      <c r="BRB6" s="45"/>
      <c r="BRC6" s="45"/>
      <c r="BRD6" s="45"/>
      <c r="BRE6" s="45"/>
      <c r="BRF6" s="45"/>
      <c r="BRG6" s="45"/>
      <c r="BRH6" s="45"/>
      <c r="BRI6" s="45"/>
      <c r="BRJ6" s="45"/>
      <c r="BRK6" s="45"/>
      <c r="BRL6" s="45"/>
      <c r="BRM6" s="45"/>
      <c r="BRN6" s="45"/>
      <c r="BRO6" s="45"/>
      <c r="BRP6" s="45"/>
      <c r="BRQ6" s="45"/>
      <c r="BRR6" s="45"/>
      <c r="BRS6" s="45"/>
      <c r="BRT6" s="45"/>
      <c r="BRU6" s="45"/>
      <c r="BRV6" s="45"/>
      <c r="BRW6" s="45"/>
      <c r="BRX6" s="45"/>
      <c r="BRY6" s="45"/>
      <c r="BRZ6" s="45"/>
      <c r="BSA6" s="45"/>
      <c r="BSB6" s="45"/>
      <c r="BSC6" s="45"/>
      <c r="BSD6" s="45"/>
      <c r="BSE6" s="45"/>
      <c r="BSF6" s="45"/>
      <c r="BSG6" s="45"/>
      <c r="BSH6" s="45"/>
      <c r="BSI6" s="45"/>
      <c r="BSJ6" s="45"/>
      <c r="BSK6" s="45"/>
      <c r="BSL6" s="45"/>
      <c r="BSM6" s="45"/>
      <c r="BSN6" s="45"/>
      <c r="BSO6" s="45"/>
      <c r="BSP6" s="45"/>
      <c r="BSQ6" s="45"/>
      <c r="BSR6" s="45"/>
      <c r="BSS6" s="45"/>
      <c r="BST6" s="45"/>
      <c r="BSU6" s="45"/>
      <c r="BSV6" s="45"/>
      <c r="BSW6" s="45"/>
      <c r="BSX6" s="45"/>
      <c r="BSY6" s="45"/>
      <c r="BSZ6" s="45"/>
      <c r="BTA6" s="45"/>
      <c r="BTB6" s="45"/>
      <c r="BTC6" s="45"/>
      <c r="BTD6" s="45"/>
      <c r="BTE6" s="45"/>
      <c r="BTF6" s="45"/>
      <c r="BTG6" s="45"/>
      <c r="BTH6" s="45"/>
      <c r="BTI6" s="45"/>
      <c r="BTJ6" s="45"/>
      <c r="BTK6" s="45"/>
      <c r="BTL6" s="45"/>
      <c r="BTM6" s="45"/>
      <c r="BTN6" s="45"/>
      <c r="BTO6" s="45"/>
      <c r="BTP6" s="45"/>
      <c r="BTQ6" s="45"/>
      <c r="BTR6" s="45"/>
      <c r="BTS6" s="45"/>
      <c r="BTT6" s="45"/>
      <c r="BTU6" s="45"/>
      <c r="BTV6" s="45"/>
      <c r="BTW6" s="45"/>
      <c r="BTX6" s="45"/>
      <c r="BTY6" s="45"/>
      <c r="BTZ6" s="45"/>
      <c r="BUA6" s="45"/>
      <c r="BUB6" s="45"/>
      <c r="BUC6" s="45"/>
      <c r="BUD6" s="45"/>
      <c r="BUE6" s="45"/>
      <c r="BUF6" s="45"/>
      <c r="BUG6" s="45"/>
      <c r="BUH6" s="45"/>
      <c r="BUI6" s="45"/>
      <c r="BUJ6" s="45"/>
      <c r="BUK6" s="45"/>
      <c r="BUL6" s="45"/>
      <c r="BUM6" s="45"/>
      <c r="BUN6" s="45"/>
      <c r="BUO6" s="45"/>
      <c r="BUP6" s="45"/>
      <c r="BUQ6" s="45"/>
      <c r="BUR6" s="45"/>
      <c r="BUS6" s="45"/>
      <c r="BUT6" s="45"/>
      <c r="BUU6" s="45"/>
      <c r="BUV6" s="45"/>
      <c r="BUW6" s="45"/>
      <c r="BUX6" s="45"/>
      <c r="BUY6" s="45"/>
      <c r="BUZ6" s="45"/>
      <c r="BVA6" s="45"/>
      <c r="BVB6" s="45"/>
      <c r="BVC6" s="45"/>
      <c r="BVD6" s="45"/>
      <c r="BVE6" s="45"/>
      <c r="BVF6" s="45"/>
      <c r="BVG6" s="45"/>
      <c r="BVH6" s="45"/>
      <c r="BVI6" s="45"/>
      <c r="BVJ6" s="45"/>
      <c r="BVK6" s="45"/>
      <c r="BVL6" s="45"/>
      <c r="BVM6" s="45"/>
      <c r="BVN6" s="45"/>
      <c r="BVO6" s="45"/>
      <c r="BVP6" s="45"/>
      <c r="BVQ6" s="45"/>
      <c r="BVR6" s="45"/>
      <c r="BVS6" s="45"/>
      <c r="BVT6" s="45"/>
      <c r="BVU6" s="45"/>
      <c r="BVV6" s="45"/>
      <c r="BVW6" s="45"/>
      <c r="BVX6" s="45"/>
      <c r="BVY6" s="45"/>
      <c r="BVZ6" s="45"/>
      <c r="BWA6" s="45"/>
      <c r="BWB6" s="45"/>
      <c r="BWC6" s="45"/>
      <c r="BWD6" s="45"/>
      <c r="BWE6" s="45"/>
      <c r="BWF6" s="45"/>
      <c r="BWG6" s="45"/>
      <c r="BWH6" s="45"/>
      <c r="BWI6" s="45"/>
      <c r="BWJ6" s="45"/>
      <c r="BWK6" s="45"/>
      <c r="BWL6" s="45"/>
      <c r="BWM6" s="45"/>
      <c r="BWN6" s="45"/>
      <c r="BWO6" s="45"/>
      <c r="BWP6" s="45"/>
      <c r="BWQ6" s="45"/>
      <c r="BWR6" s="45"/>
      <c r="BWS6" s="45"/>
      <c r="BWT6" s="45"/>
      <c r="BWU6" s="45"/>
      <c r="BWV6" s="45"/>
      <c r="BWW6" s="45"/>
      <c r="BWX6" s="45"/>
      <c r="BWY6" s="45"/>
      <c r="BWZ6" s="45"/>
      <c r="BXA6" s="45"/>
      <c r="BXB6" s="45"/>
      <c r="BXC6" s="45"/>
      <c r="BXD6" s="45"/>
      <c r="BXE6" s="45"/>
      <c r="BXF6" s="45"/>
      <c r="BXG6" s="45"/>
      <c r="BXH6" s="45"/>
      <c r="BXI6" s="45"/>
      <c r="BXJ6" s="45"/>
      <c r="BXK6" s="45"/>
      <c r="BXL6" s="45"/>
      <c r="BXM6" s="45"/>
      <c r="BXN6" s="45"/>
      <c r="BXO6" s="45"/>
      <c r="BXP6" s="45"/>
      <c r="BXQ6" s="45"/>
      <c r="BXR6" s="45"/>
      <c r="BXS6" s="45"/>
      <c r="BXT6" s="45"/>
      <c r="BXU6" s="45"/>
      <c r="BXV6" s="45"/>
      <c r="BXW6" s="45"/>
      <c r="BXX6" s="45"/>
      <c r="BXY6" s="45"/>
      <c r="BXZ6" s="45"/>
      <c r="BYA6" s="45"/>
      <c r="BYB6" s="45"/>
      <c r="BYC6" s="45"/>
      <c r="BYD6" s="45"/>
      <c r="BYE6" s="45"/>
      <c r="BYF6" s="45"/>
      <c r="BYG6" s="45"/>
      <c r="BYH6" s="45"/>
      <c r="BYI6" s="45"/>
      <c r="BYJ6" s="45"/>
      <c r="BYK6" s="45"/>
      <c r="BYL6" s="45"/>
      <c r="BYM6" s="45"/>
      <c r="BYN6" s="45"/>
      <c r="BYO6" s="45"/>
      <c r="BYP6" s="45"/>
      <c r="BYQ6" s="45"/>
      <c r="BYR6" s="45"/>
      <c r="BYS6" s="45"/>
      <c r="BYT6" s="45"/>
      <c r="BYU6" s="45"/>
      <c r="BYV6" s="45"/>
      <c r="BYW6" s="45"/>
      <c r="BYX6" s="45"/>
      <c r="BYY6" s="45"/>
      <c r="BYZ6" s="45"/>
      <c r="BZA6" s="45"/>
      <c r="BZB6" s="45"/>
      <c r="BZC6" s="45"/>
      <c r="BZD6" s="45"/>
      <c r="BZE6" s="45"/>
      <c r="BZF6" s="45"/>
      <c r="BZG6" s="45"/>
      <c r="BZH6" s="45"/>
      <c r="BZI6" s="45"/>
      <c r="BZJ6" s="45"/>
      <c r="BZK6" s="45"/>
      <c r="BZL6" s="45"/>
      <c r="BZM6" s="45"/>
      <c r="BZN6" s="45"/>
      <c r="BZO6" s="45"/>
      <c r="BZP6" s="45"/>
      <c r="BZQ6" s="45"/>
      <c r="BZR6" s="45"/>
      <c r="BZS6" s="45"/>
      <c r="BZT6" s="45"/>
      <c r="BZU6" s="45"/>
      <c r="BZV6" s="45"/>
      <c r="BZW6" s="45"/>
      <c r="BZX6" s="45"/>
      <c r="BZY6" s="45"/>
      <c r="BZZ6" s="45"/>
      <c r="CAA6" s="45"/>
      <c r="CAB6" s="45"/>
      <c r="CAC6" s="45"/>
      <c r="CAD6" s="45"/>
      <c r="CAE6" s="45"/>
      <c r="CAF6" s="45"/>
      <c r="CAG6" s="45"/>
      <c r="CAH6" s="45"/>
      <c r="CAI6" s="45"/>
      <c r="CAJ6" s="45"/>
      <c r="CAK6" s="45"/>
      <c r="CAL6" s="45"/>
      <c r="CAM6" s="45"/>
      <c r="CAN6" s="45"/>
      <c r="CAO6" s="45"/>
      <c r="CAP6" s="45"/>
      <c r="CAQ6" s="45"/>
      <c r="CAR6" s="45"/>
      <c r="CAS6" s="45"/>
      <c r="CAT6" s="45"/>
      <c r="CAU6" s="45"/>
      <c r="CAV6" s="45"/>
      <c r="CAW6" s="45"/>
      <c r="CAX6" s="45"/>
      <c r="CAY6" s="45"/>
      <c r="CAZ6" s="45"/>
      <c r="CBA6" s="45"/>
      <c r="CBB6" s="45"/>
      <c r="CBC6" s="45"/>
      <c r="CBD6" s="45"/>
      <c r="CBE6" s="45"/>
      <c r="CBF6" s="45"/>
      <c r="CBG6" s="45"/>
      <c r="CBH6" s="45"/>
      <c r="CBI6" s="45"/>
      <c r="CBJ6" s="45"/>
      <c r="CBK6" s="45"/>
      <c r="CBL6" s="45"/>
      <c r="CBM6" s="45"/>
      <c r="CBN6" s="45"/>
      <c r="CBO6" s="45"/>
      <c r="CBP6" s="45"/>
      <c r="CBQ6" s="45"/>
      <c r="CBR6" s="45"/>
      <c r="CBS6" s="45"/>
      <c r="CBT6" s="45"/>
      <c r="CBU6" s="45"/>
      <c r="CBV6" s="45"/>
      <c r="CBW6" s="45"/>
      <c r="CBX6" s="45"/>
      <c r="CBY6" s="45"/>
      <c r="CBZ6" s="45"/>
      <c r="CCA6" s="45"/>
      <c r="CCB6" s="45"/>
      <c r="CCC6" s="45"/>
      <c r="CCD6" s="45"/>
      <c r="CCE6" s="45"/>
      <c r="CCF6" s="45"/>
      <c r="CCG6" s="45"/>
      <c r="CCH6" s="45"/>
      <c r="CCI6" s="45"/>
      <c r="CCJ6" s="45"/>
      <c r="CCK6" s="45"/>
      <c r="CCL6" s="45"/>
      <c r="CCM6" s="45"/>
      <c r="CCN6" s="45"/>
      <c r="CCO6" s="45"/>
      <c r="CCP6" s="45"/>
      <c r="CCQ6" s="45"/>
      <c r="CCR6" s="45"/>
      <c r="CCS6" s="45"/>
      <c r="CCT6" s="45"/>
      <c r="CCU6" s="45"/>
      <c r="CCV6" s="45"/>
      <c r="CCW6" s="45"/>
      <c r="CCX6" s="45"/>
      <c r="CCY6" s="45"/>
      <c r="CCZ6" s="45"/>
      <c r="CDA6" s="45"/>
      <c r="CDB6" s="45"/>
      <c r="CDC6" s="45"/>
      <c r="CDD6" s="45"/>
      <c r="CDE6" s="45"/>
      <c r="CDF6" s="45"/>
      <c r="CDG6" s="45"/>
      <c r="CDH6" s="45"/>
      <c r="CDI6" s="45"/>
      <c r="CDJ6" s="45"/>
      <c r="CDK6" s="45"/>
      <c r="CDL6" s="45"/>
      <c r="CDM6" s="45"/>
      <c r="CDN6" s="45"/>
      <c r="CDO6" s="45"/>
      <c r="CDP6" s="45"/>
      <c r="CDQ6" s="45"/>
      <c r="CDR6" s="45"/>
      <c r="CDS6" s="45"/>
      <c r="CDT6" s="45"/>
      <c r="CDU6" s="45"/>
      <c r="CDV6" s="45"/>
      <c r="CDW6" s="45"/>
      <c r="CDX6" s="45"/>
      <c r="CDY6" s="45"/>
      <c r="CDZ6" s="45"/>
      <c r="CEA6" s="45"/>
      <c r="CEB6" s="45"/>
      <c r="CEC6" s="45"/>
      <c r="CED6" s="45"/>
      <c r="CEE6" s="45"/>
      <c r="CEF6" s="45"/>
      <c r="CEG6" s="45"/>
      <c r="CEH6" s="45"/>
      <c r="CEI6" s="45"/>
      <c r="CEJ6" s="45"/>
      <c r="CEK6" s="45"/>
      <c r="CEL6" s="45"/>
      <c r="CEM6" s="45"/>
      <c r="CEN6" s="45"/>
      <c r="CEO6" s="45"/>
      <c r="CEP6" s="45"/>
      <c r="CEQ6" s="45"/>
      <c r="CER6" s="45"/>
      <c r="CES6" s="45"/>
      <c r="CET6" s="45"/>
      <c r="CEU6" s="45"/>
      <c r="CEV6" s="45"/>
      <c r="CEW6" s="45"/>
      <c r="CEX6" s="45"/>
      <c r="CEY6" s="45"/>
      <c r="CEZ6" s="45"/>
      <c r="CFA6" s="45"/>
      <c r="CFB6" s="45"/>
      <c r="CFC6" s="45"/>
      <c r="CFD6" s="45"/>
      <c r="CFE6" s="45"/>
      <c r="CFF6" s="45"/>
      <c r="CFG6" s="45"/>
      <c r="CFH6" s="45"/>
      <c r="CFI6" s="45"/>
      <c r="CFJ6" s="45"/>
      <c r="CFK6" s="45"/>
      <c r="CFL6" s="45"/>
      <c r="CFM6" s="45"/>
      <c r="CFN6" s="45"/>
      <c r="CFO6" s="45"/>
      <c r="CFP6" s="45"/>
      <c r="CFQ6" s="45"/>
      <c r="CFR6" s="45"/>
      <c r="CFS6" s="45"/>
      <c r="CFT6" s="45"/>
      <c r="CFU6" s="45"/>
      <c r="CFV6" s="45"/>
      <c r="CFW6" s="45"/>
      <c r="CFX6" s="45"/>
      <c r="CFY6" s="45"/>
      <c r="CFZ6" s="45"/>
      <c r="CGA6" s="45"/>
      <c r="CGB6" s="45"/>
      <c r="CGC6" s="45"/>
      <c r="CGD6" s="45"/>
      <c r="CGE6" s="45"/>
      <c r="CGF6" s="45"/>
      <c r="CGG6" s="45"/>
      <c r="CGH6" s="45"/>
      <c r="CGI6" s="45"/>
      <c r="CGJ6" s="45"/>
      <c r="CGK6" s="45"/>
      <c r="CGL6" s="45"/>
      <c r="CGM6" s="45"/>
      <c r="CGN6" s="45"/>
      <c r="CGO6" s="45"/>
      <c r="CGP6" s="45"/>
      <c r="CGQ6" s="45"/>
      <c r="CGR6" s="45"/>
      <c r="CGS6" s="45"/>
      <c r="CGT6" s="45"/>
      <c r="CGU6" s="45"/>
      <c r="CGV6" s="45"/>
      <c r="CGW6" s="45"/>
      <c r="CGX6" s="45"/>
      <c r="CGY6" s="45"/>
      <c r="CGZ6" s="45"/>
      <c r="CHA6" s="45"/>
      <c r="CHB6" s="45"/>
      <c r="CHC6" s="45"/>
      <c r="CHD6" s="45"/>
      <c r="CHE6" s="45"/>
      <c r="CHF6" s="45"/>
      <c r="CHG6" s="45"/>
      <c r="CHH6" s="45"/>
      <c r="CHI6" s="45"/>
      <c r="CHJ6" s="45"/>
      <c r="CHK6" s="45"/>
      <c r="CHL6" s="45"/>
      <c r="CHM6" s="45"/>
      <c r="CHN6" s="45"/>
      <c r="CHO6" s="45"/>
      <c r="CHP6" s="45"/>
      <c r="CHQ6" s="45"/>
      <c r="CHR6" s="45"/>
      <c r="CHS6" s="45"/>
      <c r="CHT6" s="45"/>
      <c r="CHU6" s="45"/>
      <c r="CHV6" s="45"/>
      <c r="CHW6" s="45"/>
      <c r="CHX6" s="45"/>
      <c r="CHY6" s="45"/>
      <c r="CHZ6" s="45"/>
      <c r="CIA6" s="45"/>
      <c r="CIB6" s="45"/>
      <c r="CIC6" s="45"/>
      <c r="CID6" s="45"/>
      <c r="CIE6" s="45"/>
      <c r="CIF6" s="45"/>
      <c r="CIG6" s="45"/>
      <c r="CIH6" s="45"/>
      <c r="CII6" s="45"/>
      <c r="CIJ6" s="45"/>
      <c r="CIK6" s="45"/>
      <c r="CIL6" s="45"/>
      <c r="CIM6" s="45"/>
      <c r="CIN6" s="45"/>
      <c r="CIO6" s="45"/>
      <c r="CIP6" s="45"/>
      <c r="CIQ6" s="45"/>
      <c r="CIR6" s="45"/>
      <c r="CIS6" s="45"/>
      <c r="CIT6" s="45"/>
      <c r="CIU6" s="45"/>
      <c r="CIV6" s="45"/>
      <c r="CIW6" s="45"/>
      <c r="CIX6" s="45"/>
      <c r="CIY6" s="45"/>
      <c r="CIZ6" s="45"/>
      <c r="CJA6" s="45"/>
      <c r="CJB6" s="45"/>
      <c r="CJC6" s="45"/>
      <c r="CJD6" s="45"/>
      <c r="CJE6" s="45"/>
      <c r="CJF6" s="45"/>
      <c r="CJG6" s="45"/>
      <c r="CJH6" s="45"/>
      <c r="CJI6" s="45"/>
      <c r="CJJ6" s="45"/>
      <c r="CJK6" s="45"/>
      <c r="CJL6" s="45"/>
      <c r="CJM6" s="45"/>
      <c r="CJN6" s="45"/>
      <c r="CJO6" s="45"/>
      <c r="CJP6" s="45"/>
      <c r="CJQ6" s="45"/>
      <c r="CJR6" s="45"/>
      <c r="CJS6" s="45"/>
      <c r="CJT6" s="45"/>
      <c r="CJU6" s="45"/>
      <c r="CJV6" s="45"/>
      <c r="CJW6" s="45"/>
      <c r="CJX6" s="45"/>
      <c r="CJY6" s="45"/>
      <c r="CJZ6" s="45"/>
      <c r="CKA6" s="45"/>
      <c r="CKB6" s="45"/>
      <c r="CKC6" s="45"/>
      <c r="CKD6" s="45"/>
      <c r="CKE6" s="45"/>
      <c r="CKF6" s="45"/>
      <c r="CKG6" s="45"/>
      <c r="CKH6" s="45"/>
      <c r="CKI6" s="45"/>
      <c r="CKJ6" s="45"/>
      <c r="CKK6" s="45"/>
      <c r="CKL6" s="45"/>
      <c r="CKM6" s="45"/>
      <c r="CKN6" s="45"/>
      <c r="CKO6" s="45"/>
      <c r="CKP6" s="45"/>
      <c r="CKQ6" s="45"/>
      <c r="CKR6" s="45"/>
      <c r="CKS6" s="45"/>
      <c r="CKT6" s="45"/>
      <c r="CKU6" s="45"/>
      <c r="CKV6" s="45"/>
      <c r="CKW6" s="45"/>
      <c r="CKX6" s="45"/>
      <c r="CKY6" s="45"/>
      <c r="CKZ6" s="45"/>
      <c r="CLA6" s="45"/>
      <c r="CLB6" s="45"/>
      <c r="CLC6" s="45"/>
      <c r="CLD6" s="45"/>
      <c r="CLE6" s="45"/>
      <c r="CLF6" s="45"/>
      <c r="CLG6" s="45"/>
      <c r="CLH6" s="45"/>
      <c r="CLI6" s="45"/>
      <c r="CLJ6" s="45"/>
      <c r="CLK6" s="45"/>
      <c r="CLL6" s="45"/>
      <c r="CLM6" s="45"/>
      <c r="CLN6" s="45"/>
      <c r="CLO6" s="45"/>
      <c r="CLP6" s="45"/>
      <c r="CLQ6" s="45"/>
      <c r="CLR6" s="45"/>
      <c r="CLS6" s="45"/>
      <c r="CLT6" s="45"/>
      <c r="CLU6" s="45"/>
      <c r="CLV6" s="45"/>
      <c r="CLW6" s="45"/>
      <c r="CLX6" s="45"/>
      <c r="CLY6" s="45"/>
      <c r="CLZ6" s="45"/>
      <c r="CMA6" s="45"/>
      <c r="CMB6" s="45"/>
      <c r="CMC6" s="45"/>
      <c r="CMD6" s="45"/>
      <c r="CME6" s="45"/>
      <c r="CMF6" s="45"/>
      <c r="CMG6" s="45"/>
      <c r="CMH6" s="45"/>
      <c r="CMI6" s="45"/>
      <c r="CMJ6" s="45"/>
      <c r="CMK6" s="45"/>
      <c r="CML6" s="45"/>
      <c r="CMM6" s="45"/>
      <c r="CMN6" s="45"/>
      <c r="CMO6" s="45"/>
      <c r="CMP6" s="45"/>
      <c r="CMQ6" s="45"/>
      <c r="CMR6" s="45"/>
      <c r="CMS6" s="45"/>
      <c r="CMT6" s="45"/>
      <c r="CMU6" s="45"/>
      <c r="CMV6" s="45"/>
      <c r="CMW6" s="45"/>
      <c r="CMX6" s="45"/>
      <c r="CMY6" s="45"/>
      <c r="CMZ6" s="45"/>
      <c r="CNA6" s="45"/>
      <c r="CNB6" s="45"/>
      <c r="CNC6" s="45"/>
      <c r="CND6" s="45"/>
      <c r="CNE6" s="45"/>
      <c r="CNF6" s="45"/>
      <c r="CNG6" s="45"/>
      <c r="CNH6" s="45"/>
      <c r="CNI6" s="45"/>
      <c r="CNJ6" s="45"/>
      <c r="CNK6" s="45"/>
      <c r="CNL6" s="45"/>
      <c r="CNM6" s="45"/>
      <c r="CNN6" s="45"/>
      <c r="CNO6" s="45"/>
      <c r="CNP6" s="45"/>
      <c r="CNQ6" s="45"/>
      <c r="CNR6" s="45"/>
      <c r="CNS6" s="45"/>
      <c r="CNT6" s="45"/>
      <c r="CNU6" s="45"/>
      <c r="CNV6" s="45"/>
      <c r="CNW6" s="45"/>
      <c r="CNX6" s="45"/>
      <c r="CNY6" s="45"/>
      <c r="CNZ6" s="45"/>
      <c r="COA6" s="45"/>
      <c r="COB6" s="45"/>
      <c r="COC6" s="45"/>
      <c r="COD6" s="45"/>
      <c r="COE6" s="45"/>
      <c r="COF6" s="45"/>
      <c r="COG6" s="45"/>
      <c r="COH6" s="45"/>
      <c r="COI6" s="45"/>
      <c r="COJ6" s="45"/>
      <c r="COK6" s="45"/>
      <c r="COL6" s="45"/>
      <c r="COM6" s="45"/>
      <c r="CON6" s="45"/>
      <c r="COO6" s="45"/>
      <c r="COP6" s="45"/>
      <c r="COQ6" s="45"/>
      <c r="COR6" s="45"/>
      <c r="COS6" s="45"/>
      <c r="COT6" s="45"/>
      <c r="COU6" s="45"/>
      <c r="COV6" s="45"/>
      <c r="COW6" s="45"/>
      <c r="COX6" s="45"/>
      <c r="COY6" s="45"/>
      <c r="COZ6" s="45"/>
      <c r="CPA6" s="45"/>
      <c r="CPB6" s="45"/>
      <c r="CPC6" s="45"/>
      <c r="CPD6" s="45"/>
      <c r="CPE6" s="45"/>
      <c r="CPF6" s="45"/>
      <c r="CPG6" s="45"/>
      <c r="CPH6" s="45"/>
      <c r="CPI6" s="45"/>
      <c r="CPJ6" s="45"/>
      <c r="CPK6" s="45"/>
      <c r="CPL6" s="45"/>
      <c r="CPM6" s="45"/>
      <c r="CPN6" s="45"/>
      <c r="CPO6" s="45"/>
      <c r="CPP6" s="45"/>
      <c r="CPQ6" s="45"/>
      <c r="CPR6" s="45"/>
      <c r="CPS6" s="45"/>
      <c r="CPT6" s="45"/>
      <c r="CPU6" s="45"/>
      <c r="CPV6" s="45"/>
      <c r="CPW6" s="45"/>
      <c r="CPX6" s="45"/>
      <c r="CPY6" s="45"/>
      <c r="CPZ6" s="45"/>
      <c r="CQA6" s="45"/>
      <c r="CQB6" s="45"/>
      <c r="CQC6" s="45"/>
      <c r="CQD6" s="45"/>
      <c r="CQE6" s="45"/>
      <c r="CQF6" s="45"/>
      <c r="CQG6" s="45"/>
      <c r="CQH6" s="45"/>
      <c r="CQI6" s="45"/>
      <c r="CQJ6" s="45"/>
      <c r="CQK6" s="45"/>
      <c r="CQL6" s="45"/>
      <c r="CQM6" s="45"/>
      <c r="CQN6" s="45"/>
      <c r="CQO6" s="45"/>
      <c r="CQP6" s="45"/>
      <c r="CQQ6" s="45"/>
      <c r="CQR6" s="45"/>
      <c r="CQS6" s="45"/>
      <c r="CQT6" s="45"/>
      <c r="CQU6" s="45"/>
      <c r="CQV6" s="45"/>
      <c r="CQW6" s="45"/>
      <c r="CQX6" s="45"/>
      <c r="CQY6" s="45"/>
      <c r="CQZ6" s="45"/>
      <c r="CRA6" s="45"/>
      <c r="CRB6" s="45"/>
      <c r="CRC6" s="45"/>
      <c r="CRD6" s="45"/>
      <c r="CRE6" s="45"/>
      <c r="CRF6" s="45"/>
      <c r="CRG6" s="45"/>
      <c r="CRH6" s="45"/>
      <c r="CRI6" s="45"/>
      <c r="CRJ6" s="45"/>
      <c r="CRK6" s="45"/>
      <c r="CRL6" s="45"/>
      <c r="CRM6" s="45"/>
      <c r="CRN6" s="45"/>
      <c r="CRO6" s="45"/>
      <c r="CRP6" s="45"/>
      <c r="CRQ6" s="45"/>
      <c r="CRR6" s="45"/>
      <c r="CRS6" s="45"/>
      <c r="CRT6" s="45"/>
      <c r="CRU6" s="45"/>
      <c r="CRV6" s="45"/>
      <c r="CRW6" s="45"/>
      <c r="CRX6" s="45"/>
      <c r="CRY6" s="45"/>
      <c r="CRZ6" s="45"/>
      <c r="CSA6" s="45"/>
      <c r="CSB6" s="45"/>
      <c r="CSC6" s="45"/>
      <c r="CSD6" s="45"/>
      <c r="CSE6" s="45"/>
      <c r="CSF6" s="45"/>
      <c r="CSG6" s="45"/>
      <c r="CSH6" s="45"/>
      <c r="CSI6" s="45"/>
      <c r="CSJ6" s="45"/>
      <c r="CSK6" s="45"/>
      <c r="CSL6" s="45"/>
      <c r="CSM6" s="45"/>
      <c r="CSN6" s="45"/>
      <c r="CSO6" s="45"/>
      <c r="CSP6" s="45"/>
      <c r="CSQ6" s="45"/>
      <c r="CSR6" s="45"/>
      <c r="CSS6" s="45"/>
      <c r="CST6" s="45"/>
      <c r="CSU6" s="45"/>
      <c r="CSV6" s="45"/>
      <c r="CSW6" s="45"/>
      <c r="CSX6" s="45"/>
      <c r="CSY6" s="45"/>
      <c r="CSZ6" s="45"/>
      <c r="CTA6" s="45"/>
      <c r="CTB6" s="45"/>
      <c r="CTC6" s="45"/>
      <c r="CTD6" s="45"/>
      <c r="CTE6" s="45"/>
      <c r="CTF6" s="45"/>
      <c r="CTG6" s="45"/>
      <c r="CTH6" s="45"/>
      <c r="CTI6" s="45"/>
      <c r="CTJ6" s="45"/>
      <c r="CTK6" s="45"/>
      <c r="CTL6" s="45"/>
      <c r="CTM6" s="45"/>
      <c r="CTN6" s="45"/>
      <c r="CTO6" s="45"/>
      <c r="CTP6" s="45"/>
      <c r="CTQ6" s="45"/>
      <c r="CTR6" s="45"/>
      <c r="CTS6" s="45"/>
      <c r="CTT6" s="45"/>
      <c r="CTU6" s="45"/>
      <c r="CTV6" s="45"/>
      <c r="CTW6" s="45"/>
      <c r="CTX6" s="45"/>
      <c r="CTY6" s="45"/>
      <c r="CTZ6" s="45"/>
      <c r="CUA6" s="45"/>
      <c r="CUB6" s="45"/>
      <c r="CUC6" s="45"/>
      <c r="CUD6" s="45"/>
      <c r="CUE6" s="45"/>
      <c r="CUF6" s="45"/>
      <c r="CUG6" s="45"/>
      <c r="CUH6" s="45"/>
      <c r="CUI6" s="45"/>
      <c r="CUJ6" s="45"/>
      <c r="CUK6" s="45"/>
      <c r="CUL6" s="45"/>
      <c r="CUM6" s="45"/>
      <c r="CUN6" s="45"/>
      <c r="CUO6" s="45"/>
      <c r="CUP6" s="45"/>
      <c r="CUQ6" s="45"/>
      <c r="CUR6" s="45"/>
      <c r="CUS6" s="45"/>
      <c r="CUT6" s="45"/>
      <c r="CUU6" s="45"/>
      <c r="CUV6" s="45"/>
      <c r="CUW6" s="45"/>
      <c r="CUX6" s="45"/>
      <c r="CUY6" s="45"/>
      <c r="CUZ6" s="45"/>
      <c r="CVA6" s="45"/>
      <c r="CVB6" s="45"/>
      <c r="CVC6" s="45"/>
      <c r="CVD6" s="45"/>
      <c r="CVE6" s="45"/>
      <c r="CVF6" s="45"/>
      <c r="CVG6" s="45"/>
      <c r="CVH6" s="45"/>
      <c r="CVI6" s="45"/>
      <c r="CVJ6" s="45"/>
      <c r="CVK6" s="45"/>
      <c r="CVL6" s="45"/>
      <c r="CVM6" s="45"/>
      <c r="CVN6" s="45"/>
      <c r="CVO6" s="45"/>
      <c r="CVP6" s="45"/>
      <c r="CVQ6" s="45"/>
      <c r="CVR6" s="45"/>
      <c r="CVS6" s="45"/>
      <c r="CVT6" s="45"/>
      <c r="CVU6" s="45"/>
      <c r="CVV6" s="45"/>
      <c r="CVW6" s="45"/>
      <c r="CVX6" s="45"/>
      <c r="CVY6" s="45"/>
      <c r="CVZ6" s="45"/>
      <c r="CWA6" s="45"/>
      <c r="CWB6" s="45"/>
      <c r="CWC6" s="45"/>
      <c r="CWD6" s="45"/>
      <c r="CWE6" s="45"/>
      <c r="CWF6" s="45"/>
      <c r="CWG6" s="45"/>
      <c r="CWH6" s="45"/>
      <c r="CWI6" s="45"/>
      <c r="CWJ6" s="45"/>
      <c r="CWK6" s="45"/>
      <c r="CWL6" s="45"/>
      <c r="CWM6" s="45"/>
      <c r="CWN6" s="45"/>
      <c r="CWO6" s="45"/>
      <c r="CWP6" s="45"/>
      <c r="CWQ6" s="45"/>
      <c r="CWR6" s="45"/>
      <c r="CWS6" s="45"/>
      <c r="CWT6" s="45"/>
      <c r="CWU6" s="45"/>
      <c r="CWV6" s="45"/>
      <c r="CWW6" s="45"/>
      <c r="CWX6" s="45"/>
      <c r="CWY6" s="45"/>
      <c r="CWZ6" s="45"/>
      <c r="CXA6" s="45"/>
      <c r="CXB6" s="45"/>
      <c r="CXC6" s="45"/>
      <c r="CXD6" s="45"/>
      <c r="CXE6" s="45"/>
      <c r="CXF6" s="45"/>
      <c r="CXG6" s="45"/>
      <c r="CXH6" s="45"/>
      <c r="CXI6" s="45"/>
      <c r="CXJ6" s="45"/>
      <c r="CXK6" s="45"/>
      <c r="CXL6" s="45"/>
      <c r="CXM6" s="45"/>
      <c r="CXN6" s="45"/>
      <c r="CXO6" s="45"/>
      <c r="CXP6" s="45"/>
      <c r="CXQ6" s="45"/>
      <c r="CXR6" s="45"/>
      <c r="CXS6" s="45"/>
      <c r="CXT6" s="45"/>
      <c r="CXU6" s="45"/>
      <c r="CXV6" s="45"/>
      <c r="CXW6" s="45"/>
      <c r="CXX6" s="45"/>
      <c r="CXY6" s="45"/>
      <c r="CXZ6" s="45"/>
      <c r="CYA6" s="45"/>
      <c r="CYB6" s="45"/>
      <c r="CYC6" s="45"/>
      <c r="CYD6" s="45"/>
      <c r="CYE6" s="45"/>
      <c r="CYF6" s="45"/>
      <c r="CYG6" s="45"/>
      <c r="CYH6" s="45"/>
      <c r="CYI6" s="45"/>
      <c r="CYJ6" s="45"/>
      <c r="CYK6" s="45"/>
      <c r="CYL6" s="45"/>
      <c r="CYM6" s="45"/>
      <c r="CYN6" s="45"/>
      <c r="CYO6" s="45"/>
      <c r="CYP6" s="45"/>
      <c r="CYQ6" s="45"/>
      <c r="CYR6" s="45"/>
      <c r="CYS6" s="45"/>
      <c r="CYT6" s="45"/>
      <c r="CYU6" s="45"/>
      <c r="CYV6" s="45"/>
      <c r="CYW6" s="45"/>
      <c r="CYX6" s="45"/>
      <c r="CYY6" s="45"/>
      <c r="CYZ6" s="45"/>
      <c r="CZA6" s="45"/>
      <c r="CZB6" s="45"/>
      <c r="CZC6" s="45"/>
      <c r="CZD6" s="45"/>
      <c r="CZE6" s="45"/>
      <c r="CZF6" s="45"/>
      <c r="CZG6" s="45"/>
      <c r="CZH6" s="45"/>
      <c r="CZI6" s="45"/>
      <c r="CZJ6" s="45"/>
      <c r="CZK6" s="45"/>
      <c r="CZL6" s="45"/>
      <c r="CZM6" s="45"/>
      <c r="CZN6" s="45"/>
      <c r="CZO6" s="45"/>
      <c r="CZP6" s="45"/>
      <c r="CZQ6" s="45"/>
      <c r="CZR6" s="45"/>
      <c r="CZS6" s="45"/>
      <c r="CZT6" s="45"/>
      <c r="CZU6" s="45"/>
      <c r="CZV6" s="45"/>
      <c r="CZW6" s="45"/>
      <c r="CZX6" s="45"/>
      <c r="CZY6" s="45"/>
      <c r="CZZ6" s="45"/>
      <c r="DAA6" s="45"/>
      <c r="DAB6" s="45"/>
      <c r="DAC6" s="45"/>
      <c r="DAD6" s="45"/>
      <c r="DAE6" s="45"/>
      <c r="DAF6" s="45"/>
      <c r="DAG6" s="45"/>
      <c r="DAH6" s="45"/>
      <c r="DAI6" s="45"/>
      <c r="DAJ6" s="45"/>
      <c r="DAK6" s="45"/>
      <c r="DAL6" s="45"/>
      <c r="DAM6" s="45"/>
      <c r="DAN6" s="45"/>
      <c r="DAO6" s="45"/>
      <c r="DAP6" s="45"/>
      <c r="DAQ6" s="45"/>
      <c r="DAR6" s="45"/>
      <c r="DAS6" s="45"/>
      <c r="DAT6" s="45"/>
      <c r="DAU6" s="45"/>
      <c r="DAV6" s="45"/>
      <c r="DAW6" s="45"/>
      <c r="DAX6" s="45"/>
      <c r="DAY6" s="45"/>
      <c r="DAZ6" s="45"/>
      <c r="DBA6" s="45"/>
      <c r="DBB6" s="45"/>
      <c r="DBC6" s="45"/>
      <c r="DBD6" s="45"/>
      <c r="DBE6" s="45"/>
      <c r="DBF6" s="45"/>
      <c r="DBG6" s="45"/>
      <c r="DBH6" s="45"/>
      <c r="DBI6" s="45"/>
      <c r="DBJ6" s="45"/>
      <c r="DBK6" s="45"/>
      <c r="DBL6" s="45"/>
      <c r="DBM6" s="45"/>
      <c r="DBN6" s="45"/>
      <c r="DBO6" s="45"/>
      <c r="DBP6" s="45"/>
      <c r="DBQ6" s="45"/>
      <c r="DBR6" s="45"/>
      <c r="DBS6" s="45"/>
      <c r="DBT6" s="45"/>
      <c r="DBU6" s="45"/>
      <c r="DBV6" s="45"/>
      <c r="DBW6" s="45"/>
      <c r="DBX6" s="45"/>
      <c r="DBY6" s="45"/>
      <c r="DBZ6" s="45"/>
      <c r="DCA6" s="45"/>
      <c r="DCB6" s="45"/>
      <c r="DCC6" s="45"/>
      <c r="DCD6" s="45"/>
      <c r="DCE6" s="45"/>
      <c r="DCF6" s="45"/>
      <c r="DCG6" s="45"/>
      <c r="DCH6" s="45"/>
      <c r="DCI6" s="45"/>
      <c r="DCJ6" s="45"/>
      <c r="DCK6" s="45"/>
      <c r="DCL6" s="45"/>
      <c r="DCM6" s="45"/>
      <c r="DCN6" s="45"/>
      <c r="DCO6" s="45"/>
      <c r="DCP6" s="45"/>
      <c r="DCQ6" s="45"/>
      <c r="DCR6" s="45"/>
      <c r="DCS6" s="45"/>
      <c r="DCT6" s="45"/>
      <c r="DCU6" s="45"/>
      <c r="DCV6" s="45"/>
      <c r="DCW6" s="45"/>
      <c r="DCX6" s="45"/>
      <c r="DCY6" s="45"/>
      <c r="DCZ6" s="45"/>
      <c r="DDA6" s="45"/>
      <c r="DDB6" s="45"/>
      <c r="DDC6" s="45"/>
      <c r="DDD6" s="45"/>
      <c r="DDE6" s="45"/>
      <c r="DDF6" s="45"/>
      <c r="DDG6" s="45"/>
      <c r="DDH6" s="45"/>
      <c r="DDI6" s="45"/>
      <c r="DDJ6" s="45"/>
      <c r="DDK6" s="45"/>
      <c r="DDL6" s="45"/>
      <c r="DDM6" s="45"/>
      <c r="DDN6" s="45"/>
      <c r="DDO6" s="45"/>
      <c r="DDP6" s="45"/>
      <c r="DDQ6" s="45"/>
      <c r="DDR6" s="45"/>
      <c r="DDS6" s="45"/>
      <c r="DDT6" s="45"/>
      <c r="DDU6" s="45"/>
      <c r="DDV6" s="45"/>
      <c r="DDW6" s="45"/>
      <c r="DDX6" s="45"/>
      <c r="DDY6" s="45"/>
      <c r="DDZ6" s="45"/>
      <c r="DEA6" s="45"/>
      <c r="DEB6" s="45"/>
      <c r="DEC6" s="45"/>
      <c r="DED6" s="45"/>
      <c r="DEE6" s="45"/>
      <c r="DEF6" s="45"/>
      <c r="DEG6" s="45"/>
      <c r="DEH6" s="45"/>
      <c r="DEI6" s="45"/>
      <c r="DEJ6" s="45"/>
      <c r="DEK6" s="45"/>
      <c r="DEL6" s="45"/>
      <c r="DEM6" s="45"/>
      <c r="DEN6" s="45"/>
      <c r="DEO6" s="45"/>
      <c r="DEP6" s="45"/>
      <c r="DEQ6" s="45"/>
      <c r="DER6" s="45"/>
      <c r="DES6" s="45"/>
      <c r="DET6" s="45"/>
      <c r="DEU6" s="45"/>
      <c r="DEV6" s="45"/>
      <c r="DEW6" s="45"/>
      <c r="DEX6" s="45"/>
      <c r="DEY6" s="45"/>
      <c r="DEZ6" s="45"/>
      <c r="DFA6" s="45"/>
      <c r="DFB6" s="45"/>
      <c r="DFC6" s="45"/>
      <c r="DFD6" s="45"/>
      <c r="DFE6" s="45"/>
      <c r="DFF6" s="45"/>
      <c r="DFG6" s="45"/>
      <c r="DFH6" s="45"/>
      <c r="DFI6" s="45"/>
      <c r="DFJ6" s="45"/>
      <c r="DFK6" s="45"/>
      <c r="DFL6" s="45"/>
      <c r="DFM6" s="45"/>
      <c r="DFN6" s="45"/>
      <c r="DFO6" s="45"/>
      <c r="DFP6" s="45"/>
      <c r="DFQ6" s="45"/>
      <c r="DFR6" s="45"/>
      <c r="DFS6" s="45"/>
      <c r="DFT6" s="45"/>
      <c r="DFU6" s="45"/>
      <c r="DFV6" s="45"/>
      <c r="DFW6" s="45"/>
      <c r="DFX6" s="45"/>
      <c r="DFY6" s="45"/>
      <c r="DFZ6" s="45"/>
      <c r="DGA6" s="45"/>
      <c r="DGB6" s="45"/>
      <c r="DGC6" s="45"/>
      <c r="DGD6" s="45"/>
      <c r="DGE6" s="45"/>
      <c r="DGF6" s="45"/>
      <c r="DGG6" s="45"/>
      <c r="DGH6" s="45"/>
      <c r="DGI6" s="45"/>
      <c r="DGJ6" s="45"/>
      <c r="DGK6" s="45"/>
      <c r="DGL6" s="45"/>
      <c r="DGM6" s="45"/>
      <c r="DGN6" s="45"/>
      <c r="DGO6" s="45"/>
      <c r="DGP6" s="45"/>
      <c r="DGQ6" s="45"/>
      <c r="DGR6" s="45"/>
      <c r="DGS6" s="45"/>
      <c r="DGT6" s="45"/>
      <c r="DGU6" s="45"/>
      <c r="DGV6" s="45"/>
      <c r="DGW6" s="45"/>
      <c r="DGX6" s="45"/>
      <c r="DGY6" s="45"/>
      <c r="DGZ6" s="45"/>
      <c r="DHA6" s="45"/>
      <c r="DHB6" s="45"/>
      <c r="DHC6" s="45"/>
      <c r="DHD6" s="45"/>
      <c r="DHE6" s="45"/>
      <c r="DHF6" s="45"/>
      <c r="DHG6" s="45"/>
      <c r="DHH6" s="45"/>
      <c r="DHI6" s="45"/>
      <c r="DHJ6" s="45"/>
      <c r="DHK6" s="45"/>
      <c r="DHL6" s="45"/>
      <c r="DHM6" s="45"/>
      <c r="DHN6" s="45"/>
      <c r="DHO6" s="45"/>
      <c r="DHP6" s="45"/>
      <c r="DHQ6" s="45"/>
      <c r="DHR6" s="45"/>
      <c r="DHS6" s="45"/>
      <c r="DHT6" s="45"/>
      <c r="DHU6" s="45"/>
      <c r="DHV6" s="45"/>
      <c r="DHW6" s="45"/>
      <c r="DHX6" s="45"/>
      <c r="DHY6" s="45"/>
      <c r="DHZ6" s="45"/>
      <c r="DIA6" s="45"/>
      <c r="DIB6" s="45"/>
      <c r="DIC6" s="45"/>
      <c r="DID6" s="45"/>
      <c r="DIE6" s="45"/>
      <c r="DIF6" s="45"/>
      <c r="DIG6" s="45"/>
      <c r="DIH6" s="45"/>
      <c r="DII6" s="45"/>
      <c r="DIJ6" s="45"/>
      <c r="DIK6" s="45"/>
      <c r="DIL6" s="45"/>
      <c r="DIM6" s="45"/>
      <c r="DIN6" s="45"/>
      <c r="DIO6" s="45"/>
      <c r="DIP6" s="45"/>
      <c r="DIQ6" s="45"/>
      <c r="DIR6" s="45"/>
      <c r="DIS6" s="45"/>
      <c r="DIT6" s="45"/>
      <c r="DIU6" s="45"/>
      <c r="DIV6" s="45"/>
      <c r="DIW6" s="45"/>
      <c r="DIX6" s="45"/>
      <c r="DIY6" s="45"/>
      <c r="DIZ6" s="45"/>
      <c r="DJA6" s="45"/>
      <c r="DJB6" s="45"/>
      <c r="DJC6" s="45"/>
      <c r="DJD6" s="45"/>
      <c r="DJE6" s="45"/>
      <c r="DJF6" s="45"/>
      <c r="DJG6" s="45"/>
      <c r="DJH6" s="45"/>
      <c r="DJI6" s="45"/>
      <c r="DJJ6" s="45"/>
      <c r="DJK6" s="45"/>
      <c r="DJL6" s="45"/>
      <c r="DJM6" s="45"/>
      <c r="DJN6" s="45"/>
      <c r="DJO6" s="45"/>
      <c r="DJP6" s="45"/>
      <c r="DJQ6" s="45"/>
      <c r="DJR6" s="45"/>
      <c r="DJS6" s="45"/>
      <c r="DJT6" s="45"/>
      <c r="DJU6" s="45"/>
      <c r="DJV6" s="45"/>
      <c r="DJW6" s="45"/>
      <c r="DJX6" s="45"/>
      <c r="DJY6" s="45"/>
      <c r="DJZ6" s="45"/>
      <c r="DKA6" s="45"/>
      <c r="DKB6" s="45"/>
      <c r="DKC6" s="45"/>
      <c r="DKD6" s="45"/>
      <c r="DKE6" s="45"/>
      <c r="DKF6" s="45"/>
      <c r="DKG6" s="45"/>
      <c r="DKH6" s="45"/>
      <c r="DKI6" s="45"/>
      <c r="DKJ6" s="45"/>
      <c r="DKK6" s="45"/>
      <c r="DKL6" s="45"/>
      <c r="DKM6" s="45"/>
      <c r="DKN6" s="45"/>
      <c r="DKO6" s="45"/>
      <c r="DKP6" s="45"/>
      <c r="DKQ6" s="45"/>
      <c r="DKR6" s="45"/>
      <c r="DKS6" s="45"/>
      <c r="DKT6" s="45"/>
      <c r="DKU6" s="45"/>
      <c r="DKV6" s="45"/>
      <c r="DKW6" s="45"/>
      <c r="DKX6" s="45"/>
      <c r="DKY6" s="45"/>
      <c r="DKZ6" s="45"/>
      <c r="DLA6" s="45"/>
      <c r="DLB6" s="45"/>
      <c r="DLC6" s="45"/>
      <c r="DLD6" s="45"/>
      <c r="DLE6" s="45"/>
      <c r="DLF6" s="45"/>
      <c r="DLG6" s="45"/>
      <c r="DLH6" s="45"/>
      <c r="DLI6" s="45"/>
      <c r="DLJ6" s="45"/>
      <c r="DLK6" s="45"/>
      <c r="DLL6" s="45"/>
      <c r="DLM6" s="45"/>
      <c r="DLN6" s="45"/>
      <c r="DLO6" s="45"/>
      <c r="DLP6" s="45"/>
      <c r="DLQ6" s="45"/>
      <c r="DLR6" s="45"/>
      <c r="DLS6" s="45"/>
      <c r="DLT6" s="45"/>
      <c r="DLU6" s="45"/>
      <c r="DLV6" s="45"/>
      <c r="DLW6" s="45"/>
      <c r="DLX6" s="45"/>
      <c r="DLY6" s="45"/>
      <c r="DLZ6" s="45"/>
      <c r="DMA6" s="45"/>
      <c r="DMB6" s="45"/>
      <c r="DMC6" s="45"/>
      <c r="DMD6" s="45"/>
      <c r="DME6" s="45"/>
      <c r="DMF6" s="45"/>
      <c r="DMG6" s="45"/>
      <c r="DMH6" s="45"/>
      <c r="DMI6" s="45"/>
      <c r="DMJ6" s="45"/>
      <c r="DMK6" s="45"/>
      <c r="DML6" s="45"/>
      <c r="DMM6" s="45"/>
      <c r="DMN6" s="45"/>
      <c r="DMO6" s="45"/>
      <c r="DMP6" s="45"/>
      <c r="DMQ6" s="45"/>
      <c r="DMR6" s="45"/>
      <c r="DMS6" s="45"/>
      <c r="DMT6" s="45"/>
      <c r="DMU6" s="45"/>
      <c r="DMV6" s="45"/>
      <c r="DMW6" s="45"/>
      <c r="DMX6" s="45"/>
      <c r="DMY6" s="45"/>
      <c r="DMZ6" s="45"/>
      <c r="DNA6" s="45"/>
      <c r="DNB6" s="45"/>
      <c r="DNC6" s="45"/>
      <c r="DND6" s="45"/>
      <c r="DNE6" s="45"/>
      <c r="DNF6" s="45"/>
      <c r="DNG6" s="45"/>
      <c r="DNH6" s="45"/>
      <c r="DNI6" s="45"/>
      <c r="DNJ6" s="45"/>
      <c r="DNK6" s="45"/>
      <c r="DNL6" s="45"/>
      <c r="DNM6" s="45"/>
      <c r="DNN6" s="45"/>
      <c r="DNO6" s="45"/>
      <c r="DNP6" s="45"/>
      <c r="DNQ6" s="45"/>
      <c r="DNR6" s="45"/>
      <c r="DNS6" s="45"/>
      <c r="DNT6" s="45"/>
      <c r="DNU6" s="45"/>
      <c r="DNV6" s="45"/>
      <c r="DNW6" s="45"/>
      <c r="DNX6" s="45"/>
      <c r="DNY6" s="45"/>
      <c r="DNZ6" s="45"/>
      <c r="DOA6" s="45"/>
      <c r="DOB6" s="45"/>
      <c r="DOC6" s="45"/>
      <c r="DOD6" s="45"/>
      <c r="DOE6" s="45"/>
      <c r="DOF6" s="45"/>
      <c r="DOG6" s="45"/>
      <c r="DOH6" s="45"/>
      <c r="DOI6" s="45"/>
      <c r="DOJ6" s="45"/>
      <c r="DOK6" s="45"/>
      <c r="DOL6" s="45"/>
      <c r="DOM6" s="45"/>
      <c r="DON6" s="45"/>
      <c r="DOO6" s="45"/>
      <c r="DOP6" s="45"/>
      <c r="DOQ6" s="45"/>
      <c r="DOR6" s="45"/>
      <c r="DOS6" s="45"/>
      <c r="DOT6" s="45"/>
      <c r="DOU6" s="45"/>
      <c r="DOV6" s="45"/>
      <c r="DOW6" s="45"/>
      <c r="DOX6" s="45"/>
      <c r="DOY6" s="45"/>
      <c r="DOZ6" s="45"/>
      <c r="DPA6" s="45"/>
      <c r="DPB6" s="45"/>
      <c r="DPC6" s="45"/>
      <c r="DPD6" s="45"/>
      <c r="DPE6" s="45"/>
      <c r="DPF6" s="45"/>
      <c r="DPG6" s="45"/>
      <c r="DPH6" s="45"/>
      <c r="DPI6" s="45"/>
      <c r="DPJ6" s="45"/>
      <c r="DPK6" s="45"/>
      <c r="DPL6" s="45"/>
      <c r="DPM6" s="45"/>
      <c r="DPN6" s="45"/>
      <c r="DPO6" s="45"/>
      <c r="DPP6" s="45"/>
      <c r="DPQ6" s="45"/>
      <c r="DPR6" s="45"/>
      <c r="DPS6" s="45"/>
      <c r="DPT6" s="45"/>
      <c r="DPU6" s="45"/>
      <c r="DPV6" s="45"/>
      <c r="DPW6" s="45"/>
      <c r="DPX6" s="45"/>
      <c r="DPY6" s="45"/>
      <c r="DPZ6" s="45"/>
      <c r="DQA6" s="45"/>
      <c r="DQB6" s="45"/>
      <c r="DQC6" s="45"/>
      <c r="DQD6" s="45"/>
      <c r="DQE6" s="45"/>
      <c r="DQF6" s="45"/>
      <c r="DQG6" s="45"/>
      <c r="DQH6" s="45"/>
      <c r="DQI6" s="45"/>
      <c r="DQJ6" s="45"/>
      <c r="DQK6" s="45"/>
      <c r="DQL6" s="45"/>
      <c r="DQM6" s="45"/>
      <c r="DQN6" s="45"/>
      <c r="DQO6" s="45"/>
      <c r="DQP6" s="45"/>
      <c r="DQQ6" s="45"/>
      <c r="DQR6" s="45"/>
      <c r="DQS6" s="45"/>
      <c r="DQT6" s="45"/>
      <c r="DQU6" s="45"/>
      <c r="DQV6" s="45"/>
      <c r="DQW6" s="45"/>
      <c r="DQX6" s="45"/>
      <c r="DQY6" s="45"/>
      <c r="DQZ6" s="45"/>
      <c r="DRA6" s="45"/>
      <c r="DRB6" s="45"/>
      <c r="DRC6" s="45"/>
      <c r="DRD6" s="45"/>
      <c r="DRE6" s="45"/>
      <c r="DRF6" s="45"/>
      <c r="DRG6" s="45"/>
      <c r="DRH6" s="45"/>
      <c r="DRI6" s="45"/>
      <c r="DRJ6" s="45"/>
      <c r="DRK6" s="45"/>
      <c r="DRL6" s="45"/>
      <c r="DRM6" s="45"/>
      <c r="DRN6" s="45"/>
      <c r="DRO6" s="45"/>
      <c r="DRP6" s="45"/>
      <c r="DRQ6" s="45"/>
      <c r="DRR6" s="45"/>
      <c r="DRS6" s="45"/>
      <c r="DRT6" s="45"/>
      <c r="DRU6" s="45"/>
      <c r="DRV6" s="45"/>
      <c r="DRW6" s="45"/>
      <c r="DRX6" s="45"/>
      <c r="DRY6" s="45"/>
      <c r="DRZ6" s="45"/>
      <c r="DSA6" s="45"/>
      <c r="DSB6" s="45"/>
      <c r="DSC6" s="45"/>
      <c r="DSD6" s="45"/>
      <c r="DSE6" s="45"/>
      <c r="DSF6" s="45"/>
      <c r="DSG6" s="45"/>
      <c r="DSH6" s="45"/>
      <c r="DSI6" s="45"/>
      <c r="DSJ6" s="45"/>
      <c r="DSK6" s="45"/>
      <c r="DSL6" s="45"/>
      <c r="DSM6" s="45"/>
      <c r="DSN6" s="45"/>
      <c r="DSO6" s="45"/>
      <c r="DSP6" s="45"/>
      <c r="DSQ6" s="45"/>
      <c r="DSR6" s="45"/>
      <c r="DSS6" s="45"/>
      <c r="DST6" s="45"/>
      <c r="DSU6" s="45"/>
      <c r="DSV6" s="45"/>
      <c r="DSW6" s="45"/>
      <c r="DSX6" s="45"/>
      <c r="DSY6" s="45"/>
      <c r="DSZ6" s="45"/>
      <c r="DTA6" s="45"/>
      <c r="DTB6" s="45"/>
      <c r="DTC6" s="45"/>
      <c r="DTD6" s="45"/>
      <c r="DTE6" s="45"/>
      <c r="DTF6" s="45"/>
      <c r="DTG6" s="45"/>
      <c r="DTH6" s="45"/>
      <c r="DTI6" s="45"/>
      <c r="DTJ6" s="45"/>
      <c r="DTK6" s="45"/>
      <c r="DTL6" s="45"/>
      <c r="DTM6" s="45"/>
      <c r="DTN6" s="45"/>
      <c r="DTO6" s="45"/>
      <c r="DTP6" s="45"/>
      <c r="DTQ6" s="45"/>
      <c r="DTR6" s="45"/>
      <c r="DTS6" s="45"/>
      <c r="DTT6" s="45"/>
      <c r="DTU6" s="45"/>
      <c r="DTV6" s="45"/>
      <c r="DTW6" s="45"/>
      <c r="DTX6" s="45"/>
      <c r="DTY6" s="45"/>
      <c r="DTZ6" s="45"/>
      <c r="DUA6" s="45"/>
      <c r="DUB6" s="45"/>
      <c r="DUC6" s="45"/>
      <c r="DUD6" s="45"/>
      <c r="DUE6" s="45"/>
      <c r="DUF6" s="45"/>
      <c r="DUG6" s="45"/>
      <c r="DUH6" s="45"/>
      <c r="DUI6" s="45"/>
      <c r="DUJ6" s="45"/>
      <c r="DUK6" s="45"/>
      <c r="DUL6" s="45"/>
      <c r="DUM6" s="45"/>
      <c r="DUN6" s="45"/>
      <c r="DUO6" s="45"/>
      <c r="DUP6" s="45"/>
      <c r="DUQ6" s="45"/>
      <c r="DUR6" s="45"/>
      <c r="DUS6" s="45"/>
      <c r="DUT6" s="45"/>
      <c r="DUU6" s="45"/>
      <c r="DUV6" s="45"/>
      <c r="DUW6" s="45"/>
      <c r="DUX6" s="45"/>
      <c r="DUY6" s="45"/>
      <c r="DUZ6" s="45"/>
      <c r="DVA6" s="45"/>
      <c r="DVB6" s="45"/>
      <c r="DVC6" s="45"/>
      <c r="DVD6" s="45"/>
      <c r="DVE6" s="45"/>
      <c r="DVF6" s="45"/>
      <c r="DVG6" s="45"/>
      <c r="DVH6" s="45"/>
      <c r="DVI6" s="45"/>
      <c r="DVJ6" s="45"/>
      <c r="DVK6" s="45"/>
      <c r="DVL6" s="45"/>
      <c r="DVM6" s="45"/>
      <c r="DVN6" s="45"/>
      <c r="DVO6" s="45"/>
      <c r="DVP6" s="45"/>
      <c r="DVQ6" s="45"/>
      <c r="DVR6" s="45"/>
      <c r="DVS6" s="45"/>
      <c r="DVT6" s="45"/>
      <c r="DVU6" s="45"/>
      <c r="DVV6" s="45"/>
      <c r="DVW6" s="45"/>
      <c r="DVX6" s="45"/>
      <c r="DVY6" s="45"/>
      <c r="DVZ6" s="45"/>
      <c r="DWA6" s="45"/>
      <c r="DWB6" s="45"/>
      <c r="DWC6" s="45"/>
      <c r="DWD6" s="45"/>
      <c r="DWE6" s="45"/>
      <c r="DWF6" s="45"/>
      <c r="DWG6" s="45"/>
      <c r="DWH6" s="45"/>
      <c r="DWI6" s="45"/>
      <c r="DWJ6" s="45"/>
      <c r="DWK6" s="45"/>
      <c r="DWL6" s="45"/>
      <c r="DWM6" s="45"/>
      <c r="DWN6" s="45"/>
      <c r="DWO6" s="45"/>
      <c r="DWP6" s="45"/>
      <c r="DWQ6" s="45"/>
      <c r="DWR6" s="45"/>
      <c r="DWS6" s="45"/>
      <c r="DWT6" s="45"/>
      <c r="DWU6" s="45"/>
      <c r="DWV6" s="45"/>
      <c r="DWW6" s="45"/>
      <c r="DWX6" s="45"/>
      <c r="DWY6" s="45"/>
      <c r="DWZ6" s="45"/>
      <c r="DXA6" s="45"/>
      <c r="DXB6" s="45"/>
      <c r="DXC6" s="45"/>
      <c r="DXD6" s="45"/>
      <c r="DXE6" s="45"/>
      <c r="DXF6" s="45"/>
      <c r="DXG6" s="45"/>
      <c r="DXH6" s="45"/>
      <c r="DXI6" s="45"/>
      <c r="DXJ6" s="45"/>
      <c r="DXK6" s="45"/>
      <c r="DXL6" s="45"/>
      <c r="DXM6" s="45"/>
      <c r="DXN6" s="45"/>
      <c r="DXO6" s="45"/>
      <c r="DXP6" s="45"/>
      <c r="DXQ6" s="45"/>
      <c r="DXR6" s="45"/>
      <c r="DXS6" s="45"/>
      <c r="DXT6" s="45"/>
      <c r="DXU6" s="45"/>
      <c r="DXV6" s="45"/>
      <c r="DXW6" s="45"/>
      <c r="DXX6" s="45"/>
      <c r="DXY6" s="45"/>
      <c r="DXZ6" s="45"/>
      <c r="DYA6" s="45"/>
      <c r="DYB6" s="45"/>
      <c r="DYC6" s="45"/>
      <c r="DYD6" s="45"/>
      <c r="DYE6" s="45"/>
      <c r="DYF6" s="45"/>
      <c r="DYG6" s="45"/>
      <c r="DYH6" s="45"/>
      <c r="DYI6" s="45"/>
      <c r="DYJ6" s="45"/>
      <c r="DYK6" s="45"/>
      <c r="DYL6" s="45"/>
      <c r="DYM6" s="45"/>
      <c r="DYN6" s="45"/>
      <c r="DYO6" s="45"/>
      <c r="DYP6" s="45"/>
      <c r="DYQ6" s="45"/>
      <c r="DYR6" s="45"/>
      <c r="DYS6" s="45"/>
      <c r="DYT6" s="45"/>
      <c r="DYU6" s="45"/>
      <c r="DYV6" s="45"/>
      <c r="DYW6" s="45"/>
      <c r="DYX6" s="45"/>
      <c r="DYY6" s="45"/>
      <c r="DYZ6" s="45"/>
      <c r="DZA6" s="45"/>
      <c r="DZB6" s="45"/>
      <c r="DZC6" s="45"/>
      <c r="DZD6" s="45"/>
      <c r="DZE6" s="45"/>
      <c r="DZF6" s="45"/>
      <c r="DZG6" s="45"/>
      <c r="DZH6" s="45"/>
      <c r="DZI6" s="45"/>
      <c r="DZJ6" s="45"/>
      <c r="DZK6" s="45"/>
      <c r="DZL6" s="45"/>
      <c r="DZM6" s="45"/>
      <c r="DZN6" s="45"/>
      <c r="DZO6" s="45"/>
      <c r="DZP6" s="45"/>
      <c r="DZQ6" s="45"/>
      <c r="DZR6" s="45"/>
      <c r="DZS6" s="45"/>
      <c r="DZT6" s="45"/>
      <c r="DZU6" s="45"/>
      <c r="DZV6" s="45"/>
      <c r="DZW6" s="45"/>
      <c r="DZX6" s="45"/>
      <c r="DZY6" s="45"/>
      <c r="DZZ6" s="45"/>
      <c r="EAA6" s="45"/>
      <c r="EAB6" s="45"/>
      <c r="EAC6" s="45"/>
      <c r="EAD6" s="45"/>
      <c r="EAE6" s="45"/>
      <c r="EAF6" s="45"/>
      <c r="EAG6" s="45"/>
      <c r="EAH6" s="45"/>
      <c r="EAI6" s="45"/>
      <c r="EAJ6" s="45"/>
      <c r="EAK6" s="45"/>
      <c r="EAL6" s="45"/>
      <c r="EAM6" s="45"/>
      <c r="EAN6" s="45"/>
      <c r="EAO6" s="45"/>
      <c r="EAP6" s="45"/>
      <c r="EAQ6" s="45"/>
      <c r="EAR6" s="45"/>
      <c r="EAS6" s="45"/>
      <c r="EAT6" s="45"/>
      <c r="EAU6" s="45"/>
      <c r="EAV6" s="45"/>
      <c r="EAW6" s="45"/>
      <c r="EAX6" s="45"/>
      <c r="EAY6" s="45"/>
      <c r="EAZ6" s="45"/>
      <c r="EBA6" s="45"/>
      <c r="EBB6" s="45"/>
      <c r="EBC6" s="45"/>
      <c r="EBD6" s="45"/>
      <c r="EBE6" s="45"/>
      <c r="EBF6" s="45"/>
      <c r="EBG6" s="45"/>
      <c r="EBH6" s="45"/>
      <c r="EBI6" s="45"/>
      <c r="EBJ6" s="45"/>
      <c r="EBK6" s="45"/>
      <c r="EBL6" s="45"/>
      <c r="EBM6" s="45"/>
      <c r="EBN6" s="45"/>
      <c r="EBO6" s="45"/>
      <c r="EBP6" s="45"/>
      <c r="EBQ6" s="45"/>
      <c r="EBR6" s="45"/>
      <c r="EBS6" s="45"/>
      <c r="EBT6" s="45"/>
      <c r="EBU6" s="45"/>
      <c r="EBV6" s="45"/>
      <c r="EBW6" s="45"/>
      <c r="EBX6" s="45"/>
      <c r="EBY6" s="45"/>
      <c r="EBZ6" s="45"/>
      <c r="ECA6" s="45"/>
      <c r="ECB6" s="45"/>
      <c r="ECC6" s="45"/>
      <c r="ECD6" s="45"/>
      <c r="ECE6" s="45"/>
      <c r="ECF6" s="45"/>
      <c r="ECG6" s="45"/>
      <c r="ECH6" s="45"/>
      <c r="ECI6" s="45"/>
      <c r="ECJ6" s="45"/>
      <c r="ECK6" s="45"/>
      <c r="ECL6" s="45"/>
      <c r="ECM6" s="45"/>
      <c r="ECN6" s="45"/>
      <c r="ECO6" s="45"/>
      <c r="ECP6" s="45"/>
      <c r="ECQ6" s="45"/>
      <c r="ECR6" s="45"/>
      <c r="ECS6" s="45"/>
      <c r="ECT6" s="45"/>
      <c r="ECU6" s="45"/>
      <c r="ECV6" s="45"/>
      <c r="ECW6" s="45"/>
      <c r="ECX6" s="45"/>
      <c r="ECY6" s="45"/>
      <c r="ECZ6" s="45"/>
      <c r="EDA6" s="45"/>
      <c r="EDB6" s="45"/>
      <c r="EDC6" s="45"/>
      <c r="EDD6" s="45"/>
      <c r="EDE6" s="45"/>
      <c r="EDF6" s="45"/>
      <c r="EDG6" s="45"/>
      <c r="EDH6" s="45"/>
      <c r="EDI6" s="45"/>
      <c r="EDJ6" s="45"/>
      <c r="EDK6" s="45"/>
      <c r="EDL6" s="45"/>
      <c r="EDM6" s="45"/>
      <c r="EDN6" s="45"/>
      <c r="EDO6" s="45"/>
      <c r="EDP6" s="45"/>
      <c r="EDQ6" s="45"/>
      <c r="EDR6" s="45"/>
      <c r="EDS6" s="45"/>
      <c r="EDT6" s="45"/>
      <c r="EDU6" s="45"/>
      <c r="EDV6" s="45"/>
      <c r="EDW6" s="45"/>
      <c r="EDX6" s="45"/>
      <c r="EDY6" s="45"/>
      <c r="EDZ6" s="45"/>
      <c r="EEA6" s="45"/>
      <c r="EEB6" s="45"/>
      <c r="EEC6" s="45"/>
      <c r="EED6" s="45"/>
      <c r="EEE6" s="45"/>
      <c r="EEF6" s="45"/>
      <c r="EEG6" s="45"/>
      <c r="EEH6" s="45"/>
      <c r="EEI6" s="45"/>
      <c r="EEJ6" s="45"/>
      <c r="EEK6" s="45"/>
      <c r="EEL6" s="45"/>
      <c r="EEM6" s="45"/>
      <c r="EEN6" s="45"/>
      <c r="EEO6" s="45"/>
      <c r="EEP6" s="45"/>
      <c r="EEQ6" s="45"/>
      <c r="EER6" s="45"/>
      <c r="EES6" s="45"/>
      <c r="EET6" s="45"/>
      <c r="EEU6" s="45"/>
      <c r="EEV6" s="45"/>
      <c r="EEW6" s="45"/>
      <c r="EEX6" s="45"/>
      <c r="EEY6" s="45"/>
      <c r="EEZ6" s="45"/>
      <c r="EFA6" s="45"/>
      <c r="EFB6" s="45"/>
      <c r="EFC6" s="45"/>
      <c r="EFD6" s="45"/>
      <c r="EFE6" s="45"/>
      <c r="EFF6" s="45"/>
      <c r="EFG6" s="45"/>
      <c r="EFH6" s="45"/>
      <c r="EFI6" s="45"/>
      <c r="EFJ6" s="45"/>
      <c r="EFK6" s="45"/>
      <c r="EFL6" s="45"/>
      <c r="EFM6" s="45"/>
      <c r="EFN6" s="45"/>
      <c r="EFO6" s="45"/>
      <c r="EFP6" s="45"/>
      <c r="EFQ6" s="45"/>
      <c r="EFR6" s="45"/>
      <c r="EFS6" s="45"/>
      <c r="EFT6" s="45"/>
      <c r="EFU6" s="45"/>
      <c r="EFV6" s="45"/>
      <c r="EFW6" s="45"/>
      <c r="EFX6" s="45"/>
      <c r="EFY6" s="45"/>
      <c r="EFZ6" s="45"/>
      <c r="EGA6" s="45"/>
      <c r="EGB6" s="45"/>
      <c r="EGC6" s="45"/>
      <c r="EGD6" s="45"/>
      <c r="EGE6" s="45"/>
      <c r="EGF6" s="45"/>
      <c r="EGG6" s="45"/>
      <c r="EGH6" s="45"/>
      <c r="EGI6" s="45"/>
      <c r="EGJ6" s="45"/>
      <c r="EGK6" s="45"/>
      <c r="EGL6" s="45"/>
      <c r="EGM6" s="45"/>
      <c r="EGN6" s="45"/>
      <c r="EGO6" s="45"/>
      <c r="EGP6" s="45"/>
      <c r="EGQ6" s="45"/>
      <c r="EGR6" s="45"/>
      <c r="EGS6" s="45"/>
      <c r="EGT6" s="45"/>
      <c r="EGU6" s="45"/>
      <c r="EGV6" s="45"/>
      <c r="EGW6" s="45"/>
      <c r="EGX6" s="45"/>
      <c r="EGY6" s="45"/>
      <c r="EGZ6" s="45"/>
      <c r="EHA6" s="45"/>
      <c r="EHB6" s="45"/>
      <c r="EHC6" s="45"/>
      <c r="EHD6" s="45"/>
      <c r="EHE6" s="45"/>
      <c r="EHF6" s="45"/>
      <c r="EHG6" s="45"/>
      <c r="EHH6" s="45"/>
      <c r="EHI6" s="45"/>
      <c r="EHJ6" s="45"/>
      <c r="EHK6" s="45"/>
      <c r="EHL6" s="45"/>
      <c r="EHM6" s="45"/>
      <c r="EHN6" s="45"/>
      <c r="EHO6" s="45"/>
      <c r="EHP6" s="45"/>
      <c r="EHQ6" s="45"/>
      <c r="EHR6" s="45"/>
      <c r="EHS6" s="45"/>
      <c r="EHT6" s="45"/>
      <c r="EHU6" s="45"/>
      <c r="EHV6" s="45"/>
      <c r="EHW6" s="45"/>
      <c r="EHX6" s="45"/>
      <c r="EHY6" s="45"/>
      <c r="EHZ6" s="45"/>
      <c r="EIA6" s="45"/>
      <c r="EIB6" s="45"/>
      <c r="EIC6" s="45"/>
      <c r="EID6" s="45"/>
      <c r="EIE6" s="45"/>
      <c r="EIF6" s="45"/>
      <c r="EIG6" s="45"/>
      <c r="EIH6" s="45"/>
      <c r="EII6" s="45"/>
      <c r="EIJ6" s="45"/>
      <c r="EIK6" s="45"/>
      <c r="EIL6" s="45"/>
      <c r="EIM6" s="45"/>
      <c r="EIN6" s="45"/>
      <c r="EIO6" s="45"/>
      <c r="EIP6" s="45"/>
      <c r="EIQ6" s="45"/>
      <c r="EIR6" s="45"/>
      <c r="EIS6" s="45"/>
      <c r="EIT6" s="45"/>
      <c r="EIU6" s="45"/>
      <c r="EIV6" s="45"/>
      <c r="EIW6" s="45"/>
      <c r="EIX6" s="45"/>
      <c r="EIY6" s="45"/>
      <c r="EIZ6" s="45"/>
      <c r="EJA6" s="45"/>
      <c r="EJB6" s="45"/>
      <c r="EJC6" s="45"/>
      <c r="EJD6" s="45"/>
      <c r="EJE6" s="45"/>
      <c r="EJF6" s="45"/>
      <c r="EJG6" s="45"/>
      <c r="EJH6" s="45"/>
      <c r="EJI6" s="45"/>
      <c r="EJJ6" s="45"/>
      <c r="EJK6" s="45"/>
      <c r="EJL6" s="45"/>
      <c r="EJM6" s="45"/>
      <c r="EJN6" s="45"/>
      <c r="EJO6" s="45"/>
      <c r="EJP6" s="45"/>
      <c r="EJQ6" s="45"/>
      <c r="EJR6" s="45"/>
      <c r="EJS6" s="45"/>
      <c r="EJT6" s="45"/>
      <c r="EJU6" s="45"/>
      <c r="EJV6" s="45"/>
      <c r="EJW6" s="45"/>
      <c r="EJX6" s="45"/>
      <c r="EJY6" s="45"/>
      <c r="EJZ6" s="45"/>
      <c r="EKA6" s="45"/>
      <c r="EKB6" s="45"/>
      <c r="EKC6" s="45"/>
      <c r="EKD6" s="45"/>
      <c r="EKE6" s="45"/>
      <c r="EKF6" s="45"/>
      <c r="EKG6" s="45"/>
      <c r="EKH6" s="45"/>
      <c r="EKI6" s="45"/>
      <c r="EKJ6" s="45"/>
      <c r="EKK6" s="45"/>
      <c r="EKL6" s="45"/>
      <c r="EKM6" s="45"/>
      <c r="EKN6" s="45"/>
      <c r="EKO6" s="45"/>
      <c r="EKP6" s="45"/>
      <c r="EKQ6" s="45"/>
      <c r="EKR6" s="45"/>
      <c r="EKS6" s="45"/>
      <c r="EKT6" s="45"/>
      <c r="EKU6" s="45"/>
      <c r="EKV6" s="45"/>
      <c r="EKW6" s="45"/>
      <c r="EKX6" s="45"/>
      <c r="EKY6" s="45"/>
      <c r="EKZ6" s="45"/>
      <c r="ELA6" s="45"/>
      <c r="ELB6" s="45"/>
      <c r="ELC6" s="45"/>
      <c r="ELD6" s="45"/>
      <c r="ELE6" s="45"/>
      <c r="ELF6" s="45"/>
      <c r="ELG6" s="45"/>
      <c r="ELH6" s="45"/>
      <c r="ELI6" s="45"/>
      <c r="ELJ6" s="45"/>
      <c r="ELK6" s="45"/>
      <c r="ELL6" s="45"/>
      <c r="ELM6" s="45"/>
      <c r="ELN6" s="45"/>
      <c r="ELO6" s="45"/>
      <c r="ELP6" s="45"/>
      <c r="ELQ6" s="45"/>
      <c r="ELR6" s="45"/>
      <c r="ELS6" s="45"/>
      <c r="ELT6" s="45"/>
      <c r="ELU6" s="45"/>
      <c r="ELV6" s="45"/>
      <c r="ELW6" s="45"/>
      <c r="ELX6" s="45"/>
      <c r="ELY6" s="45"/>
      <c r="ELZ6" s="45"/>
      <c r="EMA6" s="45"/>
      <c r="EMB6" s="45"/>
      <c r="EMC6" s="45"/>
      <c r="EMD6" s="45"/>
      <c r="EME6" s="45"/>
      <c r="EMF6" s="45"/>
      <c r="EMG6" s="45"/>
      <c r="EMH6" s="45"/>
      <c r="EMI6" s="45"/>
      <c r="EMJ6" s="45"/>
      <c r="EMK6" s="45"/>
      <c r="EML6" s="45"/>
      <c r="EMM6" s="45"/>
      <c r="EMN6" s="45"/>
      <c r="EMO6" s="45"/>
      <c r="EMP6" s="45"/>
      <c r="EMQ6" s="45"/>
      <c r="EMR6" s="45"/>
      <c r="EMS6" s="45"/>
      <c r="EMT6" s="45"/>
      <c r="EMU6" s="45"/>
      <c r="EMV6" s="45"/>
      <c r="EMW6" s="45"/>
      <c r="EMX6" s="45"/>
      <c r="EMY6" s="45"/>
      <c r="EMZ6" s="45"/>
      <c r="ENA6" s="45"/>
      <c r="ENB6" s="45"/>
      <c r="ENC6" s="45"/>
      <c r="END6" s="45"/>
      <c r="ENE6" s="45"/>
      <c r="ENF6" s="45"/>
      <c r="ENG6" s="45"/>
      <c r="ENH6" s="45"/>
      <c r="ENI6" s="45"/>
      <c r="ENJ6" s="45"/>
      <c r="ENK6" s="45"/>
      <c r="ENL6" s="45"/>
      <c r="ENM6" s="45"/>
      <c r="ENN6" s="45"/>
      <c r="ENO6" s="45"/>
      <c r="ENP6" s="45"/>
      <c r="ENQ6" s="45"/>
      <c r="ENR6" s="45"/>
      <c r="ENS6" s="45"/>
      <c r="ENT6" s="45"/>
      <c r="ENU6" s="45"/>
      <c r="ENV6" s="45"/>
      <c r="ENW6" s="45"/>
      <c r="ENX6" s="45"/>
      <c r="ENY6" s="45"/>
      <c r="ENZ6" s="45"/>
      <c r="EOA6" s="45"/>
      <c r="EOB6" s="45"/>
      <c r="EOC6" s="45"/>
      <c r="EOD6" s="45"/>
      <c r="EOE6" s="45"/>
      <c r="EOF6" s="45"/>
      <c r="EOG6" s="45"/>
      <c r="EOH6" s="45"/>
      <c r="EOI6" s="45"/>
      <c r="EOJ6" s="45"/>
      <c r="EOK6" s="45"/>
      <c r="EOL6" s="45"/>
      <c r="EOM6" s="45"/>
      <c r="EON6" s="45"/>
      <c r="EOO6" s="45"/>
      <c r="EOP6" s="45"/>
      <c r="EOQ6" s="45"/>
      <c r="EOR6" s="45"/>
      <c r="EOS6" s="45"/>
      <c r="EOT6" s="45"/>
      <c r="EOU6" s="45"/>
      <c r="EOV6" s="45"/>
      <c r="EOW6" s="45"/>
      <c r="EOX6" s="45"/>
      <c r="EOY6" s="45"/>
      <c r="EOZ6" s="45"/>
      <c r="EPA6" s="45"/>
      <c r="EPB6" s="45"/>
      <c r="EPC6" s="45"/>
      <c r="EPD6" s="45"/>
      <c r="EPE6" s="45"/>
      <c r="EPF6" s="45"/>
      <c r="EPG6" s="45"/>
      <c r="EPH6" s="45"/>
      <c r="EPI6" s="45"/>
      <c r="EPJ6" s="45"/>
      <c r="EPK6" s="45"/>
      <c r="EPL6" s="45"/>
      <c r="EPM6" s="45"/>
      <c r="EPN6" s="45"/>
      <c r="EPO6" s="45"/>
      <c r="EPP6" s="45"/>
      <c r="EPQ6" s="45"/>
      <c r="EPR6" s="45"/>
      <c r="EPS6" s="45"/>
      <c r="EPT6" s="45"/>
      <c r="EPU6" s="45"/>
      <c r="EPV6" s="45"/>
      <c r="EPW6" s="45"/>
      <c r="EPX6" s="45"/>
      <c r="EPY6" s="45"/>
      <c r="EPZ6" s="45"/>
      <c r="EQA6" s="45"/>
      <c r="EQB6" s="45"/>
      <c r="EQC6" s="45"/>
      <c r="EQD6" s="45"/>
      <c r="EQE6" s="45"/>
      <c r="EQF6" s="45"/>
      <c r="EQG6" s="45"/>
      <c r="EQH6" s="45"/>
      <c r="EQI6" s="45"/>
      <c r="EQJ6" s="45"/>
      <c r="EQK6" s="45"/>
      <c r="EQL6" s="45"/>
      <c r="EQM6" s="45"/>
      <c r="EQN6" s="45"/>
      <c r="EQO6" s="45"/>
      <c r="EQP6" s="45"/>
      <c r="EQQ6" s="45"/>
      <c r="EQR6" s="45"/>
      <c r="EQS6" s="45"/>
      <c r="EQT6" s="45"/>
      <c r="EQU6" s="45"/>
      <c r="EQV6" s="45"/>
      <c r="EQW6" s="45"/>
      <c r="EQX6" s="45"/>
      <c r="EQY6" s="45"/>
      <c r="EQZ6" s="45"/>
      <c r="ERA6" s="45"/>
      <c r="ERB6" s="45"/>
      <c r="ERC6" s="45"/>
      <c r="ERD6" s="45"/>
      <c r="ERE6" s="45"/>
      <c r="ERF6" s="45"/>
      <c r="ERG6" s="45"/>
      <c r="ERH6" s="45"/>
      <c r="ERI6" s="45"/>
      <c r="ERJ6" s="45"/>
      <c r="ERK6" s="45"/>
      <c r="ERL6" s="45"/>
      <c r="ERM6" s="45"/>
      <c r="ERN6" s="45"/>
      <c r="ERO6" s="45"/>
      <c r="ERP6" s="45"/>
      <c r="ERQ6" s="45"/>
      <c r="ERR6" s="45"/>
      <c r="ERS6" s="45"/>
      <c r="ERT6" s="45"/>
      <c r="ERU6" s="45"/>
      <c r="ERV6" s="45"/>
      <c r="ERW6" s="45"/>
      <c r="ERX6" s="45"/>
      <c r="ERY6" s="45"/>
      <c r="ERZ6" s="45"/>
      <c r="ESA6" s="45"/>
      <c r="ESB6" s="45"/>
      <c r="ESC6" s="45"/>
      <c r="ESD6" s="45"/>
      <c r="ESE6" s="45"/>
      <c r="ESF6" s="45"/>
      <c r="ESG6" s="45"/>
      <c r="ESH6" s="45"/>
      <c r="ESI6" s="45"/>
      <c r="ESJ6" s="45"/>
      <c r="ESK6" s="45"/>
      <c r="ESL6" s="45"/>
      <c r="ESM6" s="45"/>
      <c r="ESN6" s="45"/>
      <c r="ESO6" s="45"/>
      <c r="ESP6" s="45"/>
      <c r="ESQ6" s="45"/>
      <c r="ESR6" s="45"/>
      <c r="ESS6" s="45"/>
      <c r="EST6" s="45"/>
      <c r="ESU6" s="45"/>
      <c r="ESV6" s="45"/>
      <c r="ESW6" s="45"/>
      <c r="ESX6" s="45"/>
      <c r="ESY6" s="45"/>
      <c r="ESZ6" s="45"/>
      <c r="ETA6" s="45"/>
      <c r="ETB6" s="45"/>
      <c r="ETC6" s="45"/>
      <c r="ETD6" s="45"/>
      <c r="ETE6" s="45"/>
      <c r="ETF6" s="45"/>
      <c r="ETG6" s="45"/>
      <c r="ETH6" s="45"/>
      <c r="ETI6" s="45"/>
      <c r="ETJ6" s="45"/>
      <c r="ETK6" s="45"/>
      <c r="ETL6" s="45"/>
      <c r="ETM6" s="45"/>
      <c r="ETN6" s="45"/>
      <c r="ETO6" s="45"/>
      <c r="ETP6" s="45"/>
      <c r="ETQ6" s="45"/>
      <c r="ETR6" s="45"/>
      <c r="ETS6" s="45"/>
      <c r="ETT6" s="45"/>
      <c r="ETU6" s="45"/>
      <c r="ETV6" s="45"/>
      <c r="ETW6" s="45"/>
      <c r="ETX6" s="45"/>
      <c r="ETY6" s="45"/>
      <c r="ETZ6" s="45"/>
      <c r="EUA6" s="45"/>
      <c r="EUB6" s="45"/>
      <c r="EUC6" s="45"/>
      <c r="EUD6" s="45"/>
      <c r="EUE6" s="45"/>
      <c r="EUF6" s="45"/>
      <c r="EUG6" s="45"/>
      <c r="EUH6" s="45"/>
      <c r="EUI6" s="45"/>
      <c r="EUJ6" s="45"/>
      <c r="EUK6" s="45"/>
      <c r="EUL6" s="45"/>
      <c r="EUM6" s="45"/>
      <c r="EUN6" s="45"/>
      <c r="EUO6" s="45"/>
      <c r="EUP6" s="45"/>
      <c r="EUQ6" s="45"/>
      <c r="EUR6" s="45"/>
      <c r="EUS6" s="45"/>
      <c r="EUT6" s="45"/>
      <c r="EUU6" s="45"/>
      <c r="EUV6" s="45"/>
      <c r="EUW6" s="45"/>
      <c r="EUX6" s="45"/>
      <c r="EUY6" s="45"/>
      <c r="EUZ6" s="45"/>
      <c r="EVA6" s="45"/>
      <c r="EVB6" s="45"/>
      <c r="EVC6" s="45"/>
      <c r="EVD6" s="45"/>
      <c r="EVE6" s="45"/>
      <c r="EVF6" s="45"/>
      <c r="EVG6" s="45"/>
      <c r="EVH6" s="45"/>
      <c r="EVI6" s="45"/>
      <c r="EVJ6" s="45"/>
      <c r="EVK6" s="45"/>
      <c r="EVL6" s="45"/>
      <c r="EVM6" s="45"/>
      <c r="EVN6" s="45"/>
      <c r="EVO6" s="45"/>
      <c r="EVP6" s="45"/>
      <c r="EVQ6" s="45"/>
      <c r="EVR6" s="45"/>
      <c r="EVS6" s="45"/>
      <c r="EVT6" s="45"/>
      <c r="EVU6" s="45"/>
      <c r="EVV6" s="45"/>
      <c r="EVW6" s="45"/>
      <c r="EVX6" s="45"/>
      <c r="EVY6" s="45"/>
      <c r="EVZ6" s="45"/>
      <c r="EWA6" s="45"/>
      <c r="EWB6" s="45"/>
      <c r="EWC6" s="45"/>
      <c r="EWD6" s="45"/>
      <c r="EWE6" s="45"/>
      <c r="EWF6" s="45"/>
      <c r="EWG6" s="45"/>
      <c r="EWH6" s="45"/>
      <c r="EWI6" s="45"/>
      <c r="EWJ6" s="45"/>
      <c r="EWK6" s="45"/>
      <c r="EWL6" s="45"/>
      <c r="EWM6" s="45"/>
      <c r="EWN6" s="45"/>
      <c r="EWO6" s="45"/>
      <c r="EWP6" s="45"/>
      <c r="EWQ6" s="45"/>
      <c r="EWR6" s="45"/>
      <c r="EWS6" s="45"/>
      <c r="EWT6" s="45"/>
      <c r="EWU6" s="45"/>
      <c r="EWV6" s="45"/>
      <c r="EWW6" s="45"/>
      <c r="EWX6" s="45"/>
      <c r="EWY6" s="45"/>
      <c r="EWZ6" s="45"/>
      <c r="EXA6" s="45"/>
      <c r="EXB6" s="45"/>
      <c r="EXC6" s="45"/>
      <c r="EXD6" s="45"/>
      <c r="EXE6" s="45"/>
      <c r="EXF6" s="45"/>
      <c r="EXG6" s="45"/>
      <c r="EXH6" s="45"/>
      <c r="EXI6" s="45"/>
      <c r="EXJ6" s="45"/>
      <c r="EXK6" s="45"/>
      <c r="EXL6" s="45"/>
      <c r="EXM6" s="45"/>
      <c r="EXN6" s="45"/>
      <c r="EXO6" s="45"/>
      <c r="EXP6" s="45"/>
      <c r="EXQ6" s="45"/>
      <c r="EXR6" s="45"/>
      <c r="EXS6" s="45"/>
      <c r="EXT6" s="45"/>
      <c r="EXU6" s="45"/>
      <c r="EXV6" s="45"/>
      <c r="EXW6" s="45"/>
      <c r="EXX6" s="45"/>
      <c r="EXY6" s="45"/>
      <c r="EXZ6" s="45"/>
      <c r="EYA6" s="45"/>
      <c r="EYB6" s="45"/>
      <c r="EYC6" s="45"/>
      <c r="EYD6" s="45"/>
      <c r="EYE6" s="45"/>
      <c r="EYF6" s="45"/>
      <c r="EYG6" s="45"/>
      <c r="EYH6" s="45"/>
      <c r="EYI6" s="45"/>
      <c r="EYJ6" s="45"/>
      <c r="EYK6" s="45"/>
      <c r="EYL6" s="45"/>
      <c r="EYM6" s="45"/>
      <c r="EYN6" s="45"/>
      <c r="EYO6" s="45"/>
      <c r="EYP6" s="45"/>
      <c r="EYQ6" s="45"/>
      <c r="EYR6" s="45"/>
      <c r="EYS6" s="45"/>
      <c r="EYT6" s="45"/>
      <c r="EYU6" s="45"/>
      <c r="EYV6" s="45"/>
      <c r="EYW6" s="45"/>
      <c r="EYX6" s="45"/>
      <c r="EYY6" s="45"/>
      <c r="EYZ6" s="45"/>
      <c r="EZA6" s="45"/>
      <c r="EZB6" s="45"/>
      <c r="EZC6" s="45"/>
      <c r="EZD6" s="45"/>
      <c r="EZE6" s="45"/>
      <c r="EZF6" s="45"/>
      <c r="EZG6" s="45"/>
      <c r="EZH6" s="45"/>
      <c r="EZI6" s="45"/>
      <c r="EZJ6" s="45"/>
      <c r="EZK6" s="45"/>
      <c r="EZL6" s="45"/>
      <c r="EZM6" s="45"/>
      <c r="EZN6" s="45"/>
      <c r="EZO6" s="45"/>
      <c r="EZP6" s="45"/>
      <c r="EZQ6" s="45"/>
      <c r="EZR6" s="45"/>
      <c r="EZS6" s="45"/>
      <c r="EZT6" s="45"/>
      <c r="EZU6" s="45"/>
      <c r="EZV6" s="45"/>
      <c r="EZW6" s="45"/>
      <c r="EZX6" s="45"/>
      <c r="EZY6" s="45"/>
      <c r="EZZ6" s="45"/>
      <c r="FAA6" s="45"/>
      <c r="FAB6" s="45"/>
      <c r="FAC6" s="45"/>
      <c r="FAD6" s="45"/>
      <c r="FAE6" s="45"/>
      <c r="FAF6" s="45"/>
      <c r="FAG6" s="45"/>
      <c r="FAH6" s="45"/>
      <c r="FAI6" s="45"/>
      <c r="FAJ6" s="45"/>
      <c r="FAK6" s="45"/>
      <c r="FAL6" s="45"/>
      <c r="FAM6" s="45"/>
      <c r="FAN6" s="45"/>
      <c r="FAO6" s="45"/>
      <c r="FAP6" s="45"/>
      <c r="FAQ6" s="45"/>
      <c r="FAR6" s="45"/>
      <c r="FAS6" s="45"/>
      <c r="FAT6" s="45"/>
      <c r="FAU6" s="45"/>
      <c r="FAV6" s="45"/>
      <c r="FAW6" s="45"/>
      <c r="FAX6" s="45"/>
      <c r="FAY6" s="45"/>
      <c r="FAZ6" s="45"/>
      <c r="FBA6" s="45"/>
      <c r="FBB6" s="45"/>
      <c r="FBC6" s="45"/>
      <c r="FBD6" s="45"/>
      <c r="FBE6" s="45"/>
      <c r="FBF6" s="45"/>
      <c r="FBG6" s="45"/>
      <c r="FBH6" s="45"/>
      <c r="FBI6" s="45"/>
      <c r="FBJ6" s="45"/>
      <c r="FBK6" s="45"/>
      <c r="FBL6" s="45"/>
      <c r="FBM6" s="45"/>
      <c r="FBN6" s="45"/>
      <c r="FBO6" s="45"/>
      <c r="FBP6" s="45"/>
      <c r="FBQ6" s="45"/>
      <c r="FBR6" s="45"/>
      <c r="FBS6" s="45"/>
      <c r="FBT6" s="45"/>
      <c r="FBU6" s="45"/>
      <c r="FBV6" s="45"/>
      <c r="FBW6" s="45"/>
      <c r="FBX6" s="45"/>
      <c r="FBY6" s="45"/>
      <c r="FBZ6" s="45"/>
      <c r="FCA6" s="45"/>
      <c r="FCB6" s="45"/>
      <c r="FCC6" s="45"/>
      <c r="FCD6" s="45"/>
      <c r="FCE6" s="45"/>
      <c r="FCF6" s="45"/>
      <c r="FCG6" s="45"/>
      <c r="FCH6" s="45"/>
      <c r="FCI6" s="45"/>
      <c r="FCJ6" s="45"/>
      <c r="FCK6" s="45"/>
      <c r="FCL6" s="45"/>
      <c r="FCM6" s="45"/>
      <c r="FCN6" s="45"/>
      <c r="FCO6" s="45"/>
      <c r="FCP6" s="45"/>
      <c r="FCQ6" s="45"/>
      <c r="FCR6" s="45"/>
      <c r="FCS6" s="45"/>
      <c r="FCT6" s="45"/>
      <c r="FCU6" s="45"/>
      <c r="FCV6" s="45"/>
      <c r="FCW6" s="45"/>
      <c r="FCX6" s="45"/>
      <c r="FCY6" s="45"/>
      <c r="FCZ6" s="45"/>
      <c r="FDA6" s="45"/>
      <c r="FDB6" s="45"/>
      <c r="FDC6" s="45"/>
      <c r="FDD6" s="45"/>
      <c r="FDE6" s="45"/>
      <c r="FDF6" s="45"/>
      <c r="FDG6" s="45"/>
      <c r="FDH6" s="45"/>
      <c r="FDI6" s="45"/>
      <c r="FDJ6" s="45"/>
      <c r="FDK6" s="45"/>
      <c r="FDL6" s="45"/>
      <c r="FDM6" s="45"/>
      <c r="FDN6" s="45"/>
      <c r="FDO6" s="45"/>
      <c r="FDP6" s="45"/>
      <c r="FDQ6" s="45"/>
      <c r="FDR6" s="45"/>
      <c r="FDS6" s="45"/>
      <c r="FDT6" s="45"/>
      <c r="FDU6" s="45"/>
      <c r="FDV6" s="45"/>
      <c r="FDW6" s="45"/>
      <c r="FDX6" s="45"/>
      <c r="FDY6" s="45"/>
      <c r="FDZ6" s="45"/>
      <c r="FEA6" s="45"/>
      <c r="FEB6" s="45"/>
      <c r="FEC6" s="45"/>
      <c r="FED6" s="45"/>
      <c r="FEE6" s="45"/>
      <c r="FEF6" s="45"/>
      <c r="FEG6" s="45"/>
      <c r="FEH6" s="45"/>
      <c r="FEI6" s="45"/>
      <c r="FEJ6" s="45"/>
      <c r="FEK6" s="45"/>
      <c r="FEL6" s="45"/>
      <c r="FEM6" s="45"/>
      <c r="FEN6" s="45"/>
      <c r="FEO6" s="45"/>
      <c r="FEP6" s="45"/>
      <c r="FEQ6" s="45"/>
      <c r="FER6" s="45"/>
      <c r="FES6" s="45"/>
      <c r="FET6" s="45"/>
      <c r="FEU6" s="45"/>
      <c r="FEV6" s="45"/>
      <c r="FEW6" s="45"/>
      <c r="FEX6" s="45"/>
      <c r="FEY6" s="45"/>
      <c r="FEZ6" s="45"/>
      <c r="FFA6" s="45"/>
      <c r="FFB6" s="45"/>
      <c r="FFC6" s="45"/>
      <c r="FFD6" s="45"/>
      <c r="FFE6" s="45"/>
      <c r="FFF6" s="45"/>
      <c r="FFG6" s="45"/>
      <c r="FFH6" s="45"/>
      <c r="FFI6" s="45"/>
      <c r="FFJ6" s="45"/>
      <c r="FFK6" s="45"/>
      <c r="FFL6" s="45"/>
      <c r="FFM6" s="45"/>
      <c r="FFN6" s="45"/>
      <c r="FFO6" s="45"/>
      <c r="FFP6" s="45"/>
      <c r="FFQ6" s="45"/>
      <c r="FFR6" s="45"/>
      <c r="FFS6" s="45"/>
      <c r="FFT6" s="45"/>
      <c r="FFU6" s="45"/>
      <c r="FFV6" s="45"/>
      <c r="FFW6" s="45"/>
      <c r="FFX6" s="45"/>
      <c r="FFY6" s="45"/>
      <c r="FFZ6" s="45"/>
      <c r="FGA6" s="45"/>
      <c r="FGB6" s="45"/>
      <c r="FGC6" s="45"/>
      <c r="FGD6" s="45"/>
      <c r="FGE6" s="45"/>
      <c r="FGF6" s="45"/>
      <c r="FGG6" s="45"/>
      <c r="FGH6" s="45"/>
      <c r="FGI6" s="45"/>
      <c r="FGJ6" s="45"/>
      <c r="FGK6" s="45"/>
      <c r="FGL6" s="45"/>
      <c r="FGM6" s="45"/>
      <c r="FGN6" s="45"/>
      <c r="FGO6" s="45"/>
      <c r="FGP6" s="45"/>
      <c r="FGQ6" s="45"/>
      <c r="FGR6" s="45"/>
      <c r="FGS6" s="45"/>
      <c r="FGT6" s="45"/>
      <c r="FGU6" s="45"/>
      <c r="FGV6" s="45"/>
      <c r="FGW6" s="45"/>
      <c r="FGX6" s="45"/>
      <c r="FGY6" s="45"/>
      <c r="FGZ6" s="45"/>
      <c r="FHA6" s="45"/>
      <c r="FHB6" s="45"/>
      <c r="FHC6" s="45"/>
      <c r="FHD6" s="45"/>
      <c r="FHE6" s="45"/>
      <c r="FHF6" s="45"/>
      <c r="FHG6" s="45"/>
      <c r="FHH6" s="45"/>
      <c r="FHI6" s="45"/>
      <c r="FHJ6" s="45"/>
      <c r="FHK6" s="45"/>
      <c r="FHL6" s="45"/>
      <c r="FHM6" s="45"/>
      <c r="FHN6" s="45"/>
      <c r="FHO6" s="45"/>
      <c r="FHP6" s="45"/>
      <c r="FHQ6" s="45"/>
      <c r="FHR6" s="45"/>
      <c r="FHS6" s="45"/>
      <c r="FHT6" s="45"/>
      <c r="FHU6" s="45"/>
      <c r="FHV6" s="45"/>
      <c r="FHW6" s="45"/>
      <c r="FHX6" s="45"/>
      <c r="FHY6" s="45"/>
      <c r="FHZ6" s="45"/>
      <c r="FIA6" s="45"/>
      <c r="FIB6" s="45"/>
      <c r="FIC6" s="45"/>
      <c r="FID6" s="45"/>
      <c r="FIE6" s="45"/>
      <c r="FIF6" s="45"/>
      <c r="FIG6" s="45"/>
      <c r="FIH6" s="45"/>
      <c r="FII6" s="45"/>
      <c r="FIJ6" s="45"/>
      <c r="FIK6" s="45"/>
      <c r="FIL6" s="45"/>
      <c r="FIM6" s="45"/>
      <c r="FIN6" s="45"/>
      <c r="FIO6" s="45"/>
      <c r="FIP6" s="45"/>
      <c r="FIQ6" s="45"/>
      <c r="FIR6" s="45"/>
      <c r="FIS6" s="45"/>
      <c r="FIT6" s="45"/>
      <c r="FIU6" s="45"/>
      <c r="FIV6" s="45"/>
      <c r="FIW6" s="45"/>
      <c r="FIX6" s="45"/>
      <c r="FIY6" s="45"/>
      <c r="FIZ6" s="45"/>
      <c r="FJA6" s="45"/>
      <c r="FJB6" s="45"/>
      <c r="FJC6" s="45"/>
      <c r="FJD6" s="45"/>
      <c r="FJE6" s="45"/>
      <c r="FJF6" s="45"/>
      <c r="FJG6" s="45"/>
      <c r="FJH6" s="45"/>
      <c r="FJI6" s="45"/>
      <c r="FJJ6" s="45"/>
      <c r="FJK6" s="45"/>
      <c r="FJL6" s="45"/>
      <c r="FJM6" s="45"/>
      <c r="FJN6" s="45"/>
      <c r="FJO6" s="45"/>
      <c r="FJP6" s="45"/>
      <c r="FJQ6" s="45"/>
      <c r="FJR6" s="45"/>
      <c r="FJS6" s="45"/>
      <c r="FJT6" s="45"/>
      <c r="FJU6" s="45"/>
      <c r="FJV6" s="45"/>
      <c r="FJW6" s="45"/>
      <c r="FJX6" s="45"/>
      <c r="FJY6" s="45"/>
      <c r="FJZ6" s="45"/>
      <c r="FKA6" s="45"/>
      <c r="FKB6" s="45"/>
      <c r="FKC6" s="45"/>
      <c r="FKD6" s="45"/>
      <c r="FKE6" s="45"/>
      <c r="FKF6" s="45"/>
      <c r="FKG6" s="45"/>
      <c r="FKH6" s="45"/>
      <c r="FKI6" s="45"/>
      <c r="FKJ6" s="45"/>
      <c r="FKK6" s="45"/>
      <c r="FKL6" s="45"/>
      <c r="FKM6" s="45"/>
      <c r="FKN6" s="45"/>
      <c r="FKO6" s="45"/>
      <c r="FKP6" s="45"/>
      <c r="FKQ6" s="45"/>
      <c r="FKR6" s="45"/>
      <c r="FKS6" s="45"/>
      <c r="FKT6" s="45"/>
      <c r="FKU6" s="45"/>
      <c r="FKV6" s="45"/>
      <c r="FKW6" s="45"/>
      <c r="FKX6" s="45"/>
      <c r="FKY6" s="45"/>
      <c r="FKZ6" s="45"/>
      <c r="FLA6" s="45"/>
      <c r="FLB6" s="45"/>
      <c r="FLC6" s="45"/>
      <c r="FLD6" s="45"/>
      <c r="FLE6" s="45"/>
      <c r="FLF6" s="45"/>
      <c r="FLG6" s="45"/>
      <c r="FLH6" s="45"/>
      <c r="FLI6" s="45"/>
      <c r="FLJ6" s="45"/>
      <c r="FLK6" s="45"/>
      <c r="FLL6" s="45"/>
      <c r="FLM6" s="45"/>
      <c r="FLN6" s="45"/>
      <c r="FLO6" s="45"/>
      <c r="FLP6" s="45"/>
      <c r="FLQ6" s="45"/>
      <c r="FLR6" s="45"/>
      <c r="FLS6" s="45"/>
      <c r="FLT6" s="45"/>
      <c r="FLU6" s="45"/>
      <c r="FLV6" s="45"/>
      <c r="FLW6" s="45"/>
      <c r="FLX6" s="45"/>
      <c r="FLY6" s="45"/>
      <c r="FLZ6" s="45"/>
      <c r="FMA6" s="45"/>
      <c r="FMB6" s="45"/>
      <c r="FMC6" s="45"/>
      <c r="FMD6" s="45"/>
      <c r="FME6" s="45"/>
      <c r="FMF6" s="45"/>
      <c r="FMG6" s="45"/>
      <c r="FMH6" s="45"/>
      <c r="FMI6" s="45"/>
      <c r="FMJ6" s="45"/>
      <c r="FMK6" s="45"/>
      <c r="FML6" s="45"/>
      <c r="FMM6" s="45"/>
      <c r="FMN6" s="45"/>
      <c r="FMO6" s="45"/>
      <c r="FMP6" s="45"/>
      <c r="FMQ6" s="45"/>
      <c r="FMR6" s="45"/>
      <c r="FMS6" s="45"/>
      <c r="FMT6" s="45"/>
      <c r="FMU6" s="45"/>
      <c r="FMV6" s="45"/>
      <c r="FMW6" s="45"/>
      <c r="FMX6" s="45"/>
      <c r="FMY6" s="45"/>
      <c r="FMZ6" s="45"/>
      <c r="FNA6" s="45"/>
      <c r="FNB6" s="45"/>
      <c r="FNC6" s="45"/>
      <c r="FND6" s="45"/>
      <c r="FNE6" s="45"/>
      <c r="FNF6" s="45"/>
      <c r="FNG6" s="45"/>
      <c r="FNH6" s="45"/>
      <c r="FNI6" s="45"/>
      <c r="FNJ6" s="45"/>
      <c r="FNK6" s="45"/>
      <c r="FNL6" s="45"/>
      <c r="FNM6" s="45"/>
      <c r="FNN6" s="45"/>
      <c r="FNO6" s="45"/>
      <c r="FNP6" s="45"/>
      <c r="FNQ6" s="45"/>
      <c r="FNR6" s="45"/>
      <c r="FNS6" s="45"/>
      <c r="FNT6" s="45"/>
      <c r="FNU6" s="45"/>
      <c r="FNV6" s="45"/>
      <c r="FNW6" s="45"/>
      <c r="FNX6" s="45"/>
      <c r="FNY6" s="45"/>
      <c r="FNZ6" s="45"/>
      <c r="FOA6" s="45"/>
      <c r="FOB6" s="45"/>
      <c r="FOC6" s="45"/>
      <c r="FOD6" s="45"/>
      <c r="FOE6" s="45"/>
      <c r="FOF6" s="45"/>
      <c r="FOG6" s="45"/>
      <c r="FOH6" s="45"/>
      <c r="FOI6" s="45"/>
      <c r="FOJ6" s="45"/>
      <c r="FOK6" s="45"/>
      <c r="FOL6" s="45"/>
      <c r="FOM6" s="45"/>
      <c r="FON6" s="45"/>
      <c r="FOO6" s="45"/>
      <c r="FOP6" s="45"/>
      <c r="FOQ6" s="45"/>
      <c r="FOR6" s="45"/>
      <c r="FOS6" s="45"/>
      <c r="FOT6" s="45"/>
      <c r="FOU6" s="45"/>
      <c r="FOV6" s="45"/>
      <c r="FOW6" s="45"/>
      <c r="FOX6" s="45"/>
      <c r="FOY6" s="45"/>
      <c r="FOZ6" s="45"/>
      <c r="FPA6" s="45"/>
      <c r="FPB6" s="45"/>
      <c r="FPC6" s="45"/>
      <c r="FPD6" s="45"/>
      <c r="FPE6" s="45"/>
      <c r="FPF6" s="45"/>
      <c r="FPG6" s="45"/>
      <c r="FPH6" s="45"/>
      <c r="FPI6" s="45"/>
      <c r="FPJ6" s="45"/>
      <c r="FPK6" s="45"/>
      <c r="FPL6" s="45"/>
      <c r="FPM6" s="45"/>
      <c r="FPN6" s="45"/>
      <c r="FPO6" s="45"/>
      <c r="FPP6" s="45"/>
      <c r="FPQ6" s="45"/>
      <c r="FPR6" s="45"/>
      <c r="FPS6" s="45"/>
      <c r="FPT6" s="45"/>
      <c r="FPU6" s="45"/>
      <c r="FPV6" s="45"/>
      <c r="FPW6" s="45"/>
      <c r="FPX6" s="45"/>
      <c r="FPY6" s="45"/>
      <c r="FPZ6" s="45"/>
      <c r="FQA6" s="45"/>
      <c r="FQB6" s="45"/>
      <c r="FQC6" s="45"/>
      <c r="FQD6" s="45"/>
      <c r="FQE6" s="45"/>
      <c r="FQF6" s="45"/>
      <c r="FQG6" s="45"/>
      <c r="FQH6" s="45"/>
      <c r="FQI6" s="45"/>
      <c r="FQJ6" s="45"/>
      <c r="FQK6" s="45"/>
      <c r="FQL6" s="45"/>
      <c r="FQM6" s="45"/>
      <c r="FQN6" s="45"/>
      <c r="FQO6" s="45"/>
      <c r="FQP6" s="45"/>
      <c r="FQQ6" s="45"/>
      <c r="FQR6" s="45"/>
      <c r="FQS6" s="45"/>
      <c r="FQT6" s="45"/>
      <c r="FQU6" s="45"/>
      <c r="FQV6" s="45"/>
      <c r="FQW6" s="45"/>
      <c r="FQX6" s="45"/>
      <c r="FQY6" s="45"/>
      <c r="FQZ6" s="45"/>
      <c r="FRA6" s="45"/>
      <c r="FRB6" s="45"/>
      <c r="FRC6" s="45"/>
      <c r="FRD6" s="45"/>
      <c r="FRE6" s="45"/>
      <c r="FRF6" s="45"/>
      <c r="FRG6" s="45"/>
      <c r="FRH6" s="45"/>
      <c r="FRI6" s="45"/>
      <c r="FRJ6" s="45"/>
      <c r="FRK6" s="45"/>
      <c r="FRL6" s="45"/>
      <c r="FRM6" s="45"/>
      <c r="FRN6" s="45"/>
      <c r="FRO6" s="45"/>
      <c r="FRP6" s="45"/>
      <c r="FRQ6" s="45"/>
      <c r="FRR6" s="45"/>
      <c r="FRS6" s="45"/>
      <c r="FRT6" s="45"/>
      <c r="FRU6" s="45"/>
      <c r="FRV6" s="45"/>
      <c r="FRW6" s="45"/>
      <c r="FRX6" s="45"/>
      <c r="FRY6" s="45"/>
      <c r="FRZ6" s="45"/>
      <c r="FSA6" s="45"/>
      <c r="FSB6" s="45"/>
      <c r="FSC6" s="45"/>
      <c r="FSD6" s="45"/>
      <c r="FSE6" s="45"/>
      <c r="FSF6" s="45"/>
      <c r="FSG6" s="45"/>
      <c r="FSH6" s="45"/>
      <c r="FSI6" s="45"/>
      <c r="FSJ6" s="45"/>
      <c r="FSK6" s="45"/>
      <c r="FSL6" s="45"/>
      <c r="FSM6" s="45"/>
      <c r="FSN6" s="45"/>
      <c r="FSO6" s="45"/>
      <c r="FSP6" s="45"/>
      <c r="FSQ6" s="45"/>
      <c r="FSR6" s="45"/>
      <c r="FSS6" s="45"/>
      <c r="FST6" s="45"/>
      <c r="FSU6" s="45"/>
      <c r="FSV6" s="45"/>
      <c r="FSW6" s="45"/>
      <c r="FSX6" s="45"/>
      <c r="FSY6" s="45"/>
      <c r="FSZ6" s="45"/>
      <c r="FTA6" s="45"/>
      <c r="FTB6" s="45"/>
      <c r="FTC6" s="45"/>
      <c r="FTD6" s="45"/>
      <c r="FTE6" s="45"/>
      <c r="FTF6" s="45"/>
      <c r="FTG6" s="45"/>
      <c r="FTH6" s="45"/>
      <c r="FTI6" s="45"/>
      <c r="FTJ6" s="45"/>
      <c r="FTK6" s="45"/>
      <c r="FTL6" s="45"/>
      <c r="FTM6" s="45"/>
      <c r="FTN6" s="45"/>
      <c r="FTO6" s="45"/>
      <c r="FTP6" s="45"/>
      <c r="FTQ6" s="45"/>
      <c r="FTR6" s="45"/>
      <c r="FTS6" s="45"/>
      <c r="FTT6" s="45"/>
      <c r="FTU6" s="45"/>
      <c r="FTV6" s="45"/>
      <c r="FTW6" s="45"/>
      <c r="FTX6" s="45"/>
      <c r="FTY6" s="45"/>
      <c r="FTZ6" s="45"/>
      <c r="FUA6" s="45"/>
      <c r="FUB6" s="45"/>
      <c r="FUC6" s="45"/>
      <c r="FUD6" s="45"/>
      <c r="FUE6" s="45"/>
      <c r="FUF6" s="45"/>
      <c r="FUG6" s="45"/>
      <c r="FUH6" s="45"/>
      <c r="FUI6" s="45"/>
      <c r="FUJ6" s="45"/>
      <c r="FUK6" s="45"/>
      <c r="FUL6" s="45"/>
      <c r="FUM6" s="45"/>
      <c r="FUN6" s="45"/>
      <c r="FUO6" s="45"/>
      <c r="FUP6" s="45"/>
      <c r="FUQ6" s="45"/>
      <c r="FUR6" s="45"/>
      <c r="FUS6" s="45"/>
      <c r="FUT6" s="45"/>
      <c r="FUU6" s="45"/>
      <c r="FUV6" s="45"/>
      <c r="FUW6" s="45"/>
      <c r="FUX6" s="45"/>
      <c r="FUY6" s="45"/>
      <c r="FUZ6" s="45"/>
      <c r="FVA6" s="45"/>
      <c r="FVB6" s="45"/>
      <c r="FVC6" s="45"/>
      <c r="FVD6" s="45"/>
      <c r="FVE6" s="45"/>
      <c r="FVF6" s="45"/>
      <c r="FVG6" s="45"/>
      <c r="FVH6" s="45"/>
      <c r="FVI6" s="45"/>
      <c r="FVJ6" s="45"/>
      <c r="FVK6" s="45"/>
      <c r="FVL6" s="45"/>
      <c r="FVM6" s="45"/>
      <c r="FVN6" s="45"/>
      <c r="FVO6" s="45"/>
      <c r="FVP6" s="45"/>
      <c r="FVQ6" s="45"/>
      <c r="FVR6" s="45"/>
      <c r="FVS6" s="45"/>
      <c r="FVT6" s="45"/>
      <c r="FVU6" s="45"/>
      <c r="FVV6" s="45"/>
      <c r="FVW6" s="45"/>
      <c r="FVX6" s="45"/>
      <c r="FVY6" s="45"/>
      <c r="FVZ6" s="45"/>
      <c r="FWA6" s="45"/>
      <c r="FWB6" s="45"/>
      <c r="FWC6" s="45"/>
      <c r="FWD6" s="45"/>
      <c r="FWE6" s="45"/>
      <c r="FWF6" s="45"/>
      <c r="FWG6" s="45"/>
      <c r="FWH6" s="45"/>
      <c r="FWI6" s="45"/>
      <c r="FWJ6" s="45"/>
      <c r="FWK6" s="45"/>
      <c r="FWL6" s="45"/>
      <c r="FWM6" s="45"/>
      <c r="FWN6" s="45"/>
      <c r="FWO6" s="45"/>
      <c r="FWP6" s="45"/>
      <c r="FWQ6" s="45"/>
      <c r="FWR6" s="45"/>
      <c r="FWS6" s="45"/>
      <c r="FWT6" s="45"/>
      <c r="FWU6" s="45"/>
      <c r="FWV6" s="45"/>
      <c r="FWW6" s="45"/>
      <c r="FWX6" s="45"/>
      <c r="FWY6" s="45"/>
      <c r="FWZ6" s="45"/>
      <c r="FXA6" s="45"/>
      <c r="FXB6" s="45"/>
      <c r="FXC6" s="45"/>
      <c r="FXD6" s="45"/>
      <c r="FXE6" s="45"/>
      <c r="FXF6" s="45"/>
      <c r="FXG6" s="45"/>
      <c r="FXH6" s="45"/>
      <c r="FXI6" s="45"/>
      <c r="FXJ6" s="45"/>
      <c r="FXK6" s="45"/>
      <c r="FXL6" s="45"/>
      <c r="FXM6" s="45"/>
      <c r="FXN6" s="45"/>
      <c r="FXO6" s="45"/>
      <c r="FXP6" s="45"/>
      <c r="FXQ6" s="45"/>
      <c r="FXR6" s="45"/>
      <c r="FXS6" s="45"/>
      <c r="FXT6" s="45"/>
      <c r="FXU6" s="45"/>
      <c r="FXV6" s="45"/>
      <c r="FXW6" s="45"/>
      <c r="FXX6" s="45"/>
      <c r="FXY6" s="45"/>
      <c r="FXZ6" s="45"/>
      <c r="FYA6" s="45"/>
      <c r="FYB6" s="45"/>
      <c r="FYC6" s="45"/>
      <c r="FYD6" s="45"/>
      <c r="FYE6" s="45"/>
      <c r="FYF6" s="45"/>
      <c r="FYG6" s="45"/>
      <c r="FYH6" s="45"/>
      <c r="FYI6" s="45"/>
      <c r="FYJ6" s="45"/>
      <c r="FYK6" s="45"/>
      <c r="FYL6" s="45"/>
      <c r="FYM6" s="45"/>
      <c r="FYN6" s="45"/>
      <c r="FYO6" s="45"/>
      <c r="FYP6" s="45"/>
      <c r="FYQ6" s="45"/>
      <c r="FYR6" s="45"/>
      <c r="FYS6" s="45"/>
      <c r="FYT6" s="45"/>
      <c r="FYU6" s="45"/>
      <c r="FYV6" s="45"/>
      <c r="FYW6" s="45"/>
      <c r="FYX6" s="45"/>
      <c r="FYY6" s="45"/>
      <c r="FYZ6" s="45"/>
      <c r="FZA6" s="45"/>
      <c r="FZB6" s="45"/>
      <c r="FZC6" s="45"/>
      <c r="FZD6" s="45"/>
      <c r="FZE6" s="45"/>
      <c r="FZF6" s="45"/>
      <c r="FZG6" s="45"/>
      <c r="FZH6" s="45"/>
      <c r="FZI6" s="45"/>
      <c r="FZJ6" s="45"/>
      <c r="FZK6" s="45"/>
      <c r="FZL6" s="45"/>
      <c r="FZM6" s="45"/>
      <c r="FZN6" s="45"/>
      <c r="FZO6" s="45"/>
      <c r="FZP6" s="45"/>
      <c r="FZQ6" s="45"/>
      <c r="FZR6" s="45"/>
      <c r="FZS6" s="45"/>
      <c r="FZT6" s="45"/>
      <c r="FZU6" s="45"/>
      <c r="FZV6" s="45"/>
      <c r="FZW6" s="45"/>
      <c r="FZX6" s="45"/>
      <c r="FZY6" s="45"/>
      <c r="FZZ6" s="45"/>
      <c r="GAA6" s="45"/>
      <c r="GAB6" s="45"/>
      <c r="GAC6" s="45"/>
      <c r="GAD6" s="45"/>
      <c r="GAE6" s="45"/>
      <c r="GAF6" s="45"/>
      <c r="GAG6" s="45"/>
      <c r="GAH6" s="45"/>
      <c r="GAI6" s="45"/>
      <c r="GAJ6" s="45"/>
      <c r="GAK6" s="45"/>
      <c r="GAL6" s="45"/>
      <c r="GAM6" s="45"/>
      <c r="GAN6" s="45"/>
      <c r="GAO6" s="45"/>
      <c r="GAP6" s="45"/>
      <c r="GAQ6" s="45"/>
      <c r="GAR6" s="45"/>
      <c r="GAS6" s="45"/>
      <c r="GAT6" s="45"/>
      <c r="GAU6" s="45"/>
      <c r="GAV6" s="45"/>
      <c r="GAW6" s="45"/>
      <c r="GAX6" s="45"/>
      <c r="GAY6" s="45"/>
      <c r="GAZ6" s="45"/>
      <c r="GBA6" s="45"/>
      <c r="GBB6" s="45"/>
      <c r="GBC6" s="45"/>
      <c r="GBD6" s="45"/>
      <c r="GBE6" s="45"/>
      <c r="GBF6" s="45"/>
      <c r="GBG6" s="45"/>
      <c r="GBH6" s="45"/>
      <c r="GBI6" s="45"/>
      <c r="GBJ6" s="45"/>
      <c r="GBK6" s="45"/>
      <c r="GBL6" s="45"/>
      <c r="GBM6" s="45"/>
      <c r="GBN6" s="45"/>
      <c r="GBO6" s="45"/>
      <c r="GBP6" s="45"/>
      <c r="GBQ6" s="45"/>
      <c r="GBR6" s="45"/>
      <c r="GBS6" s="45"/>
      <c r="GBT6" s="45"/>
      <c r="GBU6" s="45"/>
      <c r="GBV6" s="45"/>
      <c r="GBW6" s="45"/>
      <c r="GBX6" s="45"/>
      <c r="GBY6" s="45"/>
      <c r="GBZ6" s="45"/>
      <c r="GCA6" s="45"/>
      <c r="GCB6" s="45"/>
      <c r="GCC6" s="45"/>
      <c r="GCD6" s="45"/>
      <c r="GCE6" s="45"/>
      <c r="GCF6" s="45"/>
      <c r="GCG6" s="45"/>
      <c r="GCH6" s="45"/>
      <c r="GCI6" s="45"/>
      <c r="GCJ6" s="45"/>
      <c r="GCK6" s="45"/>
      <c r="GCL6" s="45"/>
      <c r="GCM6" s="45"/>
      <c r="GCN6" s="45"/>
      <c r="GCO6" s="45"/>
      <c r="GCP6" s="45"/>
      <c r="GCQ6" s="45"/>
      <c r="GCR6" s="45"/>
      <c r="GCS6" s="45"/>
      <c r="GCT6" s="45"/>
      <c r="GCU6" s="45"/>
      <c r="GCV6" s="45"/>
      <c r="GCW6" s="45"/>
      <c r="GCX6" s="45"/>
      <c r="GCY6" s="45"/>
      <c r="GCZ6" s="45"/>
      <c r="GDA6" s="45"/>
      <c r="GDB6" s="45"/>
      <c r="GDC6" s="45"/>
      <c r="GDD6" s="45"/>
      <c r="GDE6" s="45"/>
      <c r="GDF6" s="45"/>
      <c r="GDG6" s="45"/>
      <c r="GDH6" s="45"/>
      <c r="GDI6" s="45"/>
      <c r="GDJ6" s="45"/>
      <c r="GDK6" s="45"/>
      <c r="GDL6" s="45"/>
      <c r="GDM6" s="45"/>
      <c r="GDN6" s="45"/>
      <c r="GDO6" s="45"/>
      <c r="GDP6" s="45"/>
      <c r="GDQ6" s="45"/>
      <c r="GDR6" s="45"/>
      <c r="GDS6" s="45"/>
      <c r="GDT6" s="45"/>
      <c r="GDU6" s="45"/>
      <c r="GDV6" s="45"/>
      <c r="GDW6" s="45"/>
      <c r="GDX6" s="45"/>
      <c r="GDY6" s="45"/>
      <c r="GDZ6" s="45"/>
      <c r="GEA6" s="45"/>
      <c r="GEB6" s="45"/>
      <c r="GEC6" s="45"/>
      <c r="GED6" s="45"/>
      <c r="GEE6" s="45"/>
      <c r="GEF6" s="45"/>
      <c r="GEG6" s="45"/>
      <c r="GEH6" s="45"/>
      <c r="GEI6" s="45"/>
      <c r="GEJ6" s="45"/>
      <c r="GEK6" s="45"/>
      <c r="GEL6" s="45"/>
      <c r="GEM6" s="45"/>
      <c r="GEN6" s="45"/>
      <c r="GEO6" s="45"/>
      <c r="GEP6" s="45"/>
      <c r="GEQ6" s="45"/>
      <c r="GER6" s="45"/>
      <c r="GES6" s="45"/>
      <c r="GET6" s="45"/>
      <c r="GEU6" s="45"/>
      <c r="GEV6" s="45"/>
      <c r="GEW6" s="45"/>
      <c r="GEX6" s="45"/>
      <c r="GEY6" s="45"/>
      <c r="GEZ6" s="45"/>
      <c r="GFA6" s="45"/>
      <c r="GFB6" s="45"/>
      <c r="GFC6" s="45"/>
      <c r="GFD6" s="45"/>
      <c r="GFE6" s="45"/>
      <c r="GFF6" s="45"/>
      <c r="GFG6" s="45"/>
      <c r="GFH6" s="45"/>
      <c r="GFI6" s="45"/>
      <c r="GFJ6" s="45"/>
      <c r="GFK6" s="45"/>
      <c r="GFL6" s="45"/>
      <c r="GFM6" s="45"/>
      <c r="GFN6" s="45"/>
      <c r="GFO6" s="45"/>
      <c r="GFP6" s="45"/>
      <c r="GFQ6" s="45"/>
      <c r="GFR6" s="45"/>
      <c r="GFS6" s="45"/>
      <c r="GFT6" s="45"/>
      <c r="GFU6" s="45"/>
      <c r="GFV6" s="45"/>
      <c r="GFW6" s="45"/>
      <c r="GFX6" s="45"/>
      <c r="GFY6" s="45"/>
      <c r="GFZ6" s="45"/>
      <c r="GGA6" s="45"/>
      <c r="GGB6" s="45"/>
      <c r="GGC6" s="45"/>
      <c r="GGD6" s="45"/>
      <c r="GGE6" s="45"/>
      <c r="GGF6" s="45"/>
      <c r="GGG6" s="45"/>
      <c r="GGH6" s="45"/>
      <c r="GGI6" s="45"/>
      <c r="GGJ6" s="45"/>
      <c r="GGK6" s="45"/>
      <c r="GGL6" s="45"/>
      <c r="GGM6" s="45"/>
      <c r="GGN6" s="45"/>
      <c r="GGO6" s="45"/>
      <c r="GGP6" s="45"/>
      <c r="GGQ6" s="45"/>
      <c r="GGR6" s="45"/>
      <c r="GGS6" s="45"/>
      <c r="GGT6" s="45"/>
      <c r="GGU6" s="45"/>
      <c r="GGV6" s="45"/>
      <c r="GGW6" s="45"/>
      <c r="GGX6" s="45"/>
      <c r="GGY6" s="45"/>
      <c r="GGZ6" s="45"/>
      <c r="GHA6" s="45"/>
      <c r="GHB6" s="45"/>
      <c r="GHC6" s="45"/>
      <c r="GHD6" s="45"/>
      <c r="GHE6" s="45"/>
      <c r="GHF6" s="45"/>
      <c r="GHG6" s="45"/>
      <c r="GHH6" s="45"/>
      <c r="GHI6" s="45"/>
      <c r="GHJ6" s="45"/>
      <c r="GHK6" s="45"/>
      <c r="GHL6" s="45"/>
      <c r="GHM6" s="45"/>
      <c r="GHN6" s="45"/>
      <c r="GHO6" s="45"/>
      <c r="GHP6" s="45"/>
      <c r="GHQ6" s="45"/>
      <c r="GHR6" s="45"/>
      <c r="GHS6" s="45"/>
      <c r="GHT6" s="45"/>
      <c r="GHU6" s="45"/>
      <c r="GHV6" s="45"/>
      <c r="GHW6" s="45"/>
      <c r="GHX6" s="45"/>
      <c r="GHY6" s="45"/>
      <c r="GHZ6" s="45"/>
      <c r="GIA6" s="45"/>
      <c r="GIB6" s="45"/>
      <c r="GIC6" s="45"/>
      <c r="GID6" s="45"/>
      <c r="GIE6" s="45"/>
      <c r="GIF6" s="45"/>
      <c r="GIG6" s="45"/>
      <c r="GIH6" s="45"/>
      <c r="GII6" s="45"/>
      <c r="GIJ6" s="45"/>
      <c r="GIK6" s="45"/>
      <c r="GIL6" s="45"/>
      <c r="GIM6" s="45"/>
      <c r="GIN6" s="45"/>
      <c r="GIO6" s="45"/>
      <c r="GIP6" s="45"/>
      <c r="GIQ6" s="45"/>
      <c r="GIR6" s="45"/>
      <c r="GIS6" s="45"/>
      <c r="GIT6" s="45"/>
      <c r="GIU6" s="45"/>
      <c r="GIV6" s="45"/>
      <c r="GIW6" s="45"/>
      <c r="GIX6" s="45"/>
      <c r="GIY6" s="45"/>
      <c r="GIZ6" s="45"/>
      <c r="GJA6" s="45"/>
      <c r="GJB6" s="45"/>
      <c r="GJC6" s="45"/>
      <c r="GJD6" s="45"/>
      <c r="GJE6" s="45"/>
      <c r="GJF6" s="45"/>
      <c r="GJG6" s="45"/>
      <c r="GJH6" s="45"/>
      <c r="GJI6" s="45"/>
      <c r="GJJ6" s="45"/>
      <c r="GJK6" s="45"/>
      <c r="GJL6" s="45"/>
      <c r="GJM6" s="45"/>
      <c r="GJN6" s="45"/>
      <c r="GJO6" s="45"/>
      <c r="GJP6" s="45"/>
      <c r="GJQ6" s="45"/>
      <c r="GJR6" s="45"/>
      <c r="GJS6" s="45"/>
      <c r="GJT6" s="45"/>
      <c r="GJU6" s="45"/>
      <c r="GJV6" s="45"/>
      <c r="GJW6" s="45"/>
      <c r="GJX6" s="45"/>
      <c r="GJY6" s="45"/>
      <c r="GJZ6" s="45"/>
      <c r="GKA6" s="45"/>
      <c r="GKB6" s="45"/>
      <c r="GKC6" s="45"/>
      <c r="GKD6" s="45"/>
      <c r="GKE6" s="45"/>
      <c r="GKF6" s="45"/>
      <c r="GKG6" s="45"/>
      <c r="GKH6" s="45"/>
      <c r="GKI6" s="45"/>
      <c r="GKJ6" s="45"/>
      <c r="GKK6" s="45"/>
      <c r="GKL6" s="45"/>
      <c r="GKM6" s="45"/>
      <c r="GKN6" s="45"/>
      <c r="GKO6" s="45"/>
      <c r="GKP6" s="45"/>
      <c r="GKQ6" s="45"/>
      <c r="GKR6" s="45"/>
      <c r="GKS6" s="45"/>
      <c r="GKT6" s="45"/>
      <c r="GKU6" s="45"/>
      <c r="GKV6" s="45"/>
      <c r="GKW6" s="45"/>
      <c r="GKX6" s="45"/>
      <c r="GKY6" s="45"/>
      <c r="GKZ6" s="45"/>
      <c r="GLA6" s="45"/>
      <c r="GLB6" s="45"/>
      <c r="GLC6" s="45"/>
      <c r="GLD6" s="45"/>
      <c r="GLE6" s="45"/>
      <c r="GLF6" s="45"/>
      <c r="GLG6" s="45"/>
      <c r="GLH6" s="45"/>
      <c r="GLI6" s="45"/>
      <c r="GLJ6" s="45"/>
      <c r="GLK6" s="45"/>
      <c r="GLL6" s="45"/>
      <c r="GLM6" s="45"/>
      <c r="GLN6" s="45"/>
      <c r="GLO6" s="45"/>
      <c r="GLP6" s="45"/>
      <c r="GLQ6" s="45"/>
      <c r="GLR6" s="45"/>
      <c r="GLS6" s="45"/>
      <c r="GLT6" s="45"/>
      <c r="GLU6" s="45"/>
      <c r="GLV6" s="45"/>
      <c r="GLW6" s="45"/>
      <c r="GLX6" s="45"/>
      <c r="GLY6" s="45"/>
      <c r="GLZ6" s="45"/>
      <c r="GMA6" s="45"/>
      <c r="GMB6" s="45"/>
      <c r="GMC6" s="45"/>
      <c r="GMD6" s="45"/>
      <c r="GME6" s="45"/>
      <c r="GMF6" s="45"/>
      <c r="GMG6" s="45"/>
      <c r="GMH6" s="45"/>
      <c r="GMI6" s="45"/>
      <c r="GMJ6" s="45"/>
      <c r="GMK6" s="45"/>
      <c r="GML6" s="45"/>
      <c r="GMM6" s="45"/>
      <c r="GMN6" s="45"/>
      <c r="GMO6" s="45"/>
      <c r="GMP6" s="45"/>
      <c r="GMQ6" s="45"/>
      <c r="GMR6" s="45"/>
      <c r="GMS6" s="45"/>
      <c r="GMT6" s="45"/>
      <c r="GMU6" s="45"/>
      <c r="GMV6" s="45"/>
      <c r="GMW6" s="45"/>
      <c r="GMX6" s="45"/>
      <c r="GMY6" s="45"/>
      <c r="GMZ6" s="45"/>
      <c r="GNA6" s="45"/>
      <c r="GNB6" s="45"/>
      <c r="GNC6" s="45"/>
      <c r="GND6" s="45"/>
      <c r="GNE6" s="45"/>
      <c r="GNF6" s="45"/>
      <c r="GNG6" s="45"/>
      <c r="GNH6" s="45"/>
      <c r="GNI6" s="45"/>
      <c r="GNJ6" s="45"/>
      <c r="GNK6" s="45"/>
      <c r="GNL6" s="45"/>
      <c r="GNM6" s="45"/>
      <c r="GNN6" s="45"/>
      <c r="GNO6" s="45"/>
      <c r="GNP6" s="45"/>
      <c r="GNQ6" s="45"/>
      <c r="GNR6" s="45"/>
      <c r="GNS6" s="45"/>
      <c r="GNT6" s="45"/>
      <c r="GNU6" s="45"/>
      <c r="GNV6" s="45"/>
      <c r="GNW6" s="45"/>
      <c r="GNX6" s="45"/>
      <c r="GNY6" s="45"/>
      <c r="GNZ6" s="45"/>
      <c r="GOA6" s="45"/>
      <c r="GOB6" s="45"/>
      <c r="GOC6" s="45"/>
      <c r="GOD6" s="45"/>
      <c r="GOE6" s="45"/>
      <c r="GOF6" s="45"/>
      <c r="GOG6" s="45"/>
      <c r="GOH6" s="45"/>
      <c r="GOI6" s="45"/>
      <c r="GOJ6" s="45"/>
      <c r="GOK6" s="45"/>
      <c r="GOL6" s="45"/>
      <c r="GOM6" s="45"/>
      <c r="GON6" s="45"/>
      <c r="GOO6" s="45"/>
      <c r="GOP6" s="45"/>
      <c r="GOQ6" s="45"/>
      <c r="GOR6" s="45"/>
      <c r="GOS6" s="45"/>
      <c r="GOT6" s="45"/>
      <c r="GOU6" s="45"/>
      <c r="GOV6" s="45"/>
      <c r="GOW6" s="45"/>
      <c r="GOX6" s="45"/>
      <c r="GOY6" s="45"/>
      <c r="GOZ6" s="45"/>
      <c r="GPA6" s="45"/>
      <c r="GPB6" s="45"/>
      <c r="GPC6" s="45"/>
      <c r="GPD6" s="45"/>
      <c r="GPE6" s="45"/>
      <c r="GPF6" s="45"/>
      <c r="GPG6" s="45"/>
      <c r="GPH6" s="45"/>
      <c r="GPI6" s="45"/>
      <c r="GPJ6" s="45"/>
      <c r="GPK6" s="45"/>
      <c r="GPL6" s="45"/>
      <c r="GPM6" s="45"/>
      <c r="GPN6" s="45"/>
      <c r="GPO6" s="45"/>
      <c r="GPP6" s="45"/>
      <c r="GPQ6" s="45"/>
      <c r="GPR6" s="45"/>
      <c r="GPS6" s="45"/>
      <c r="GPT6" s="45"/>
      <c r="GPU6" s="45"/>
      <c r="GPV6" s="45"/>
      <c r="GPW6" s="45"/>
      <c r="GPX6" s="45"/>
      <c r="GPY6" s="45"/>
      <c r="GPZ6" s="45"/>
      <c r="GQA6" s="45"/>
      <c r="GQB6" s="45"/>
      <c r="GQC6" s="45"/>
      <c r="GQD6" s="45"/>
      <c r="GQE6" s="45"/>
      <c r="GQF6" s="45"/>
      <c r="GQG6" s="45"/>
      <c r="GQH6" s="45"/>
      <c r="GQI6" s="45"/>
      <c r="GQJ6" s="45"/>
      <c r="GQK6" s="45"/>
      <c r="GQL6" s="45"/>
      <c r="GQM6" s="45"/>
      <c r="GQN6" s="45"/>
      <c r="GQO6" s="45"/>
      <c r="GQP6" s="45"/>
      <c r="GQQ6" s="45"/>
      <c r="GQR6" s="45"/>
      <c r="GQS6" s="45"/>
      <c r="GQT6" s="45"/>
      <c r="GQU6" s="45"/>
      <c r="GQV6" s="45"/>
      <c r="GQW6" s="45"/>
      <c r="GQX6" s="45"/>
      <c r="GQY6" s="45"/>
      <c r="GQZ6" s="45"/>
      <c r="GRA6" s="45"/>
      <c r="GRB6" s="45"/>
      <c r="GRC6" s="45"/>
      <c r="GRD6" s="45"/>
      <c r="GRE6" s="45"/>
      <c r="GRF6" s="45"/>
      <c r="GRG6" s="45"/>
      <c r="GRH6" s="45"/>
      <c r="GRI6" s="45"/>
      <c r="GRJ6" s="45"/>
      <c r="GRK6" s="45"/>
      <c r="GRL6" s="45"/>
      <c r="GRM6" s="45"/>
      <c r="GRN6" s="45"/>
      <c r="GRO6" s="45"/>
      <c r="GRP6" s="45"/>
      <c r="GRQ6" s="45"/>
      <c r="GRR6" s="45"/>
      <c r="GRS6" s="45"/>
      <c r="GRT6" s="45"/>
      <c r="GRU6" s="45"/>
      <c r="GRV6" s="45"/>
      <c r="GRW6" s="45"/>
      <c r="GRX6" s="45"/>
      <c r="GRY6" s="45"/>
      <c r="GRZ6" s="45"/>
      <c r="GSA6" s="45"/>
      <c r="GSB6" s="45"/>
      <c r="GSC6" s="45"/>
      <c r="GSD6" s="45"/>
      <c r="GSE6" s="45"/>
      <c r="GSF6" s="45"/>
      <c r="GSG6" s="45"/>
      <c r="GSH6" s="45"/>
      <c r="GSI6" s="45"/>
      <c r="GSJ6" s="45"/>
      <c r="GSK6" s="45"/>
      <c r="GSL6" s="45"/>
      <c r="GSM6" s="45"/>
      <c r="GSN6" s="45"/>
      <c r="GSO6" s="45"/>
      <c r="GSP6" s="45"/>
      <c r="GSQ6" s="45"/>
      <c r="GSR6" s="45"/>
      <c r="GSS6" s="45"/>
      <c r="GST6" s="45"/>
      <c r="GSU6" s="45"/>
      <c r="GSV6" s="45"/>
      <c r="GSW6" s="45"/>
      <c r="GSX6" s="45"/>
      <c r="GSY6" s="45"/>
      <c r="GSZ6" s="45"/>
      <c r="GTA6" s="45"/>
      <c r="GTB6" s="45"/>
      <c r="GTC6" s="45"/>
      <c r="GTD6" s="45"/>
      <c r="GTE6" s="45"/>
      <c r="GTF6" s="45"/>
      <c r="GTG6" s="45"/>
      <c r="GTH6" s="45"/>
      <c r="GTI6" s="45"/>
      <c r="GTJ6" s="45"/>
      <c r="GTK6" s="45"/>
      <c r="GTL6" s="45"/>
      <c r="GTM6" s="45"/>
      <c r="GTN6" s="45"/>
      <c r="GTO6" s="45"/>
      <c r="GTP6" s="45"/>
      <c r="GTQ6" s="45"/>
      <c r="GTR6" s="45"/>
      <c r="GTS6" s="45"/>
      <c r="GTT6" s="45"/>
      <c r="GTU6" s="45"/>
      <c r="GTV6" s="45"/>
      <c r="GTW6" s="45"/>
      <c r="GTX6" s="45"/>
      <c r="GTY6" s="45"/>
      <c r="GTZ6" s="45"/>
      <c r="GUA6" s="45"/>
      <c r="GUB6" s="45"/>
      <c r="GUC6" s="45"/>
      <c r="GUD6" s="45"/>
      <c r="GUE6" s="45"/>
      <c r="GUF6" s="45"/>
      <c r="GUG6" s="45"/>
      <c r="GUH6" s="45"/>
      <c r="GUI6" s="45"/>
      <c r="GUJ6" s="45"/>
      <c r="GUK6" s="45"/>
      <c r="GUL6" s="45"/>
      <c r="GUM6" s="45"/>
      <c r="GUN6" s="45"/>
      <c r="GUO6" s="45"/>
      <c r="GUP6" s="45"/>
      <c r="GUQ6" s="45"/>
      <c r="GUR6" s="45"/>
      <c r="GUS6" s="45"/>
      <c r="GUT6" s="45"/>
      <c r="GUU6" s="45"/>
      <c r="GUV6" s="45"/>
      <c r="GUW6" s="45"/>
      <c r="GUX6" s="45"/>
      <c r="GUY6" s="45"/>
      <c r="GUZ6" s="45"/>
      <c r="GVA6" s="45"/>
      <c r="GVB6" s="45"/>
      <c r="GVC6" s="45"/>
      <c r="GVD6" s="45"/>
      <c r="GVE6" s="45"/>
      <c r="GVF6" s="45"/>
      <c r="GVG6" s="45"/>
      <c r="GVH6" s="45"/>
      <c r="GVI6" s="45"/>
      <c r="GVJ6" s="45"/>
      <c r="GVK6" s="45"/>
      <c r="GVL6" s="45"/>
      <c r="GVM6" s="45"/>
      <c r="GVN6" s="45"/>
      <c r="GVO6" s="45"/>
      <c r="GVP6" s="45"/>
      <c r="GVQ6" s="45"/>
      <c r="GVR6" s="45"/>
      <c r="GVS6" s="45"/>
      <c r="GVT6" s="45"/>
      <c r="GVU6" s="45"/>
      <c r="GVV6" s="45"/>
      <c r="GVW6" s="45"/>
      <c r="GVX6" s="45"/>
      <c r="GVY6" s="45"/>
      <c r="GVZ6" s="45"/>
      <c r="GWA6" s="45"/>
      <c r="GWB6" s="45"/>
      <c r="GWC6" s="45"/>
      <c r="GWD6" s="45"/>
      <c r="GWE6" s="45"/>
      <c r="GWF6" s="45"/>
      <c r="GWG6" s="45"/>
      <c r="GWH6" s="45"/>
      <c r="GWI6" s="45"/>
      <c r="GWJ6" s="45"/>
      <c r="GWK6" s="45"/>
      <c r="GWL6" s="45"/>
      <c r="GWM6" s="45"/>
      <c r="GWN6" s="45"/>
      <c r="GWO6" s="45"/>
      <c r="GWP6" s="45"/>
      <c r="GWQ6" s="45"/>
      <c r="GWR6" s="45"/>
      <c r="GWS6" s="45"/>
      <c r="GWT6" s="45"/>
      <c r="GWU6" s="45"/>
      <c r="GWV6" s="45"/>
      <c r="GWW6" s="45"/>
      <c r="GWX6" s="45"/>
      <c r="GWY6" s="45"/>
      <c r="GWZ6" s="45"/>
      <c r="GXA6" s="45"/>
      <c r="GXB6" s="45"/>
      <c r="GXC6" s="45"/>
      <c r="GXD6" s="45"/>
      <c r="GXE6" s="45"/>
      <c r="GXF6" s="45"/>
      <c r="GXG6" s="45"/>
      <c r="GXH6" s="45"/>
      <c r="GXI6" s="45"/>
      <c r="GXJ6" s="45"/>
      <c r="GXK6" s="45"/>
      <c r="GXL6" s="45"/>
      <c r="GXM6" s="45"/>
      <c r="GXN6" s="45"/>
      <c r="GXO6" s="45"/>
      <c r="GXP6" s="45"/>
      <c r="GXQ6" s="45"/>
      <c r="GXR6" s="45"/>
      <c r="GXS6" s="45"/>
      <c r="GXT6" s="45"/>
      <c r="GXU6" s="45"/>
      <c r="GXV6" s="45"/>
      <c r="GXW6" s="45"/>
      <c r="GXX6" s="45"/>
      <c r="GXY6" s="45"/>
      <c r="GXZ6" s="45"/>
      <c r="GYA6" s="45"/>
      <c r="GYB6" s="45"/>
      <c r="GYC6" s="45"/>
      <c r="GYD6" s="45"/>
      <c r="GYE6" s="45"/>
      <c r="GYF6" s="45"/>
      <c r="GYG6" s="45"/>
      <c r="GYH6" s="45"/>
      <c r="GYI6" s="45"/>
      <c r="GYJ6" s="45"/>
      <c r="GYK6" s="45"/>
      <c r="GYL6" s="45"/>
      <c r="GYM6" s="45"/>
      <c r="GYN6" s="45"/>
      <c r="GYO6" s="45"/>
      <c r="GYP6" s="45"/>
      <c r="GYQ6" s="45"/>
      <c r="GYR6" s="45"/>
      <c r="GYS6" s="45"/>
      <c r="GYT6" s="45"/>
      <c r="GYU6" s="45"/>
      <c r="GYV6" s="45"/>
      <c r="GYW6" s="45"/>
      <c r="GYX6" s="45"/>
      <c r="GYY6" s="45"/>
      <c r="GYZ6" s="45"/>
      <c r="GZA6" s="45"/>
      <c r="GZB6" s="45"/>
      <c r="GZC6" s="45"/>
      <c r="GZD6" s="45"/>
      <c r="GZE6" s="45"/>
      <c r="GZF6" s="45"/>
      <c r="GZG6" s="45"/>
      <c r="GZH6" s="45"/>
      <c r="GZI6" s="45"/>
      <c r="GZJ6" s="45"/>
      <c r="GZK6" s="45"/>
      <c r="GZL6" s="45"/>
      <c r="GZM6" s="45"/>
      <c r="GZN6" s="45"/>
      <c r="GZO6" s="45"/>
      <c r="GZP6" s="45"/>
      <c r="GZQ6" s="45"/>
      <c r="GZR6" s="45"/>
      <c r="GZS6" s="45"/>
      <c r="GZT6" s="45"/>
      <c r="GZU6" s="45"/>
      <c r="GZV6" s="45"/>
      <c r="GZW6" s="45"/>
      <c r="GZX6" s="45"/>
      <c r="GZY6" s="45"/>
      <c r="GZZ6" s="45"/>
      <c r="HAA6" s="45"/>
      <c r="HAB6" s="45"/>
      <c r="HAC6" s="45"/>
      <c r="HAD6" s="45"/>
      <c r="HAE6" s="45"/>
      <c r="HAF6" s="45"/>
      <c r="HAG6" s="45"/>
      <c r="HAH6" s="45"/>
      <c r="HAI6" s="45"/>
      <c r="HAJ6" s="45"/>
      <c r="HAK6" s="45"/>
      <c r="HAL6" s="45"/>
      <c r="HAM6" s="45"/>
      <c r="HAN6" s="45"/>
      <c r="HAO6" s="45"/>
      <c r="HAP6" s="45"/>
      <c r="HAQ6" s="45"/>
      <c r="HAR6" s="45"/>
      <c r="HAS6" s="45"/>
      <c r="HAT6" s="45"/>
      <c r="HAU6" s="45"/>
      <c r="HAV6" s="45"/>
      <c r="HAW6" s="45"/>
      <c r="HAX6" s="45"/>
      <c r="HAY6" s="45"/>
      <c r="HAZ6" s="45"/>
      <c r="HBA6" s="45"/>
      <c r="HBB6" s="45"/>
      <c r="HBC6" s="45"/>
      <c r="HBD6" s="45"/>
      <c r="HBE6" s="45"/>
      <c r="HBF6" s="45"/>
      <c r="HBG6" s="45"/>
      <c r="HBH6" s="45"/>
      <c r="HBI6" s="45"/>
      <c r="HBJ6" s="45"/>
      <c r="HBK6" s="45"/>
      <c r="HBL6" s="45"/>
      <c r="HBM6" s="45"/>
      <c r="HBN6" s="45"/>
      <c r="HBO6" s="45"/>
      <c r="HBP6" s="45"/>
      <c r="HBQ6" s="45"/>
      <c r="HBR6" s="45"/>
      <c r="HBS6" s="45"/>
      <c r="HBT6" s="45"/>
      <c r="HBU6" s="45"/>
      <c r="HBV6" s="45"/>
      <c r="HBW6" s="45"/>
      <c r="HBX6" s="45"/>
      <c r="HBY6" s="45"/>
      <c r="HBZ6" s="45"/>
      <c r="HCA6" s="45"/>
      <c r="HCB6" s="45"/>
      <c r="HCC6" s="45"/>
      <c r="HCD6" s="45"/>
      <c r="HCE6" s="45"/>
      <c r="HCF6" s="45"/>
      <c r="HCG6" s="45"/>
      <c r="HCH6" s="45"/>
      <c r="HCI6" s="45"/>
      <c r="HCJ6" s="45"/>
      <c r="HCK6" s="45"/>
      <c r="HCL6" s="45"/>
      <c r="HCM6" s="45"/>
      <c r="HCN6" s="45"/>
      <c r="HCO6" s="45"/>
      <c r="HCP6" s="45"/>
      <c r="HCQ6" s="45"/>
      <c r="HCR6" s="45"/>
      <c r="HCS6" s="45"/>
      <c r="HCT6" s="45"/>
      <c r="HCU6" s="45"/>
      <c r="HCV6" s="45"/>
      <c r="HCW6" s="45"/>
      <c r="HCX6" s="45"/>
      <c r="HCY6" s="45"/>
      <c r="HCZ6" s="45"/>
      <c r="HDA6" s="45"/>
      <c r="HDB6" s="45"/>
      <c r="HDC6" s="45"/>
      <c r="HDD6" s="45"/>
      <c r="HDE6" s="45"/>
      <c r="HDF6" s="45"/>
      <c r="HDG6" s="45"/>
      <c r="HDH6" s="45"/>
      <c r="HDI6" s="45"/>
      <c r="HDJ6" s="45"/>
      <c r="HDK6" s="45"/>
      <c r="HDL6" s="45"/>
      <c r="HDM6" s="45"/>
      <c r="HDN6" s="45"/>
      <c r="HDO6" s="45"/>
      <c r="HDP6" s="45"/>
      <c r="HDQ6" s="45"/>
      <c r="HDR6" s="45"/>
      <c r="HDS6" s="45"/>
      <c r="HDT6" s="45"/>
      <c r="HDU6" s="45"/>
      <c r="HDV6" s="45"/>
      <c r="HDW6" s="45"/>
      <c r="HDX6" s="45"/>
      <c r="HDY6" s="45"/>
      <c r="HDZ6" s="45"/>
      <c r="HEA6" s="45"/>
      <c r="HEB6" s="45"/>
      <c r="HEC6" s="45"/>
      <c r="HED6" s="45"/>
      <c r="HEE6" s="45"/>
      <c r="HEF6" s="45"/>
      <c r="HEG6" s="45"/>
      <c r="HEH6" s="45"/>
      <c r="HEI6" s="45"/>
      <c r="HEJ6" s="45"/>
      <c r="HEK6" s="45"/>
      <c r="HEL6" s="45"/>
      <c r="HEM6" s="45"/>
      <c r="HEN6" s="45"/>
      <c r="HEO6" s="45"/>
      <c r="HEP6" s="45"/>
      <c r="HEQ6" s="45"/>
      <c r="HER6" s="45"/>
      <c r="HES6" s="45"/>
      <c r="HET6" s="45"/>
      <c r="HEU6" s="45"/>
      <c r="HEV6" s="45"/>
      <c r="HEW6" s="45"/>
      <c r="HEX6" s="45"/>
      <c r="HEY6" s="45"/>
      <c r="HEZ6" s="45"/>
      <c r="HFA6" s="45"/>
      <c r="HFB6" s="45"/>
      <c r="HFC6" s="45"/>
      <c r="HFD6" s="45"/>
      <c r="HFE6" s="45"/>
      <c r="HFF6" s="45"/>
      <c r="HFG6" s="45"/>
      <c r="HFH6" s="45"/>
      <c r="HFI6" s="45"/>
      <c r="HFJ6" s="45"/>
      <c r="HFK6" s="45"/>
      <c r="HFL6" s="45"/>
      <c r="HFM6" s="45"/>
      <c r="HFN6" s="45"/>
      <c r="HFO6" s="45"/>
      <c r="HFP6" s="45"/>
      <c r="HFQ6" s="45"/>
      <c r="HFR6" s="45"/>
      <c r="HFS6" s="45"/>
      <c r="HFT6" s="45"/>
      <c r="HFU6" s="45"/>
      <c r="HFV6" s="45"/>
      <c r="HFW6" s="45"/>
      <c r="HFX6" s="45"/>
      <c r="HFY6" s="45"/>
      <c r="HFZ6" s="45"/>
      <c r="HGA6" s="45"/>
      <c r="HGB6" s="45"/>
      <c r="HGC6" s="45"/>
      <c r="HGD6" s="45"/>
      <c r="HGE6" s="45"/>
      <c r="HGF6" s="45"/>
      <c r="HGG6" s="45"/>
      <c r="HGH6" s="45"/>
      <c r="HGI6" s="45"/>
      <c r="HGJ6" s="45"/>
      <c r="HGK6" s="45"/>
      <c r="HGL6" s="45"/>
      <c r="HGM6" s="45"/>
      <c r="HGN6" s="45"/>
      <c r="HGO6" s="45"/>
      <c r="HGP6" s="45"/>
      <c r="HGQ6" s="45"/>
      <c r="HGR6" s="45"/>
      <c r="HGS6" s="45"/>
      <c r="HGT6" s="45"/>
      <c r="HGU6" s="45"/>
      <c r="HGV6" s="45"/>
      <c r="HGW6" s="45"/>
      <c r="HGX6" s="45"/>
      <c r="HGY6" s="45"/>
      <c r="HGZ6" s="45"/>
      <c r="HHA6" s="45"/>
      <c r="HHB6" s="45"/>
      <c r="HHC6" s="45"/>
      <c r="HHD6" s="45"/>
      <c r="HHE6" s="45"/>
      <c r="HHF6" s="45"/>
      <c r="HHG6" s="45"/>
      <c r="HHH6" s="45"/>
      <c r="HHI6" s="45"/>
      <c r="HHJ6" s="45"/>
      <c r="HHK6" s="45"/>
      <c r="HHL6" s="45"/>
      <c r="HHM6" s="45"/>
      <c r="HHN6" s="45"/>
      <c r="HHO6" s="45"/>
      <c r="HHP6" s="45"/>
      <c r="HHQ6" s="45"/>
      <c r="HHR6" s="45"/>
      <c r="HHS6" s="45"/>
      <c r="HHT6" s="45"/>
      <c r="HHU6" s="45"/>
      <c r="HHV6" s="45"/>
      <c r="HHW6" s="45"/>
      <c r="HHX6" s="45"/>
      <c r="HHY6" s="45"/>
      <c r="HHZ6" s="45"/>
      <c r="HIA6" s="45"/>
      <c r="HIB6" s="45"/>
      <c r="HIC6" s="45"/>
      <c r="HID6" s="45"/>
      <c r="HIE6" s="45"/>
      <c r="HIF6" s="45"/>
      <c r="HIG6" s="45"/>
      <c r="HIH6" s="45"/>
      <c r="HII6" s="45"/>
      <c r="HIJ6" s="45"/>
      <c r="HIK6" s="45"/>
      <c r="HIL6" s="45"/>
      <c r="HIM6" s="45"/>
      <c r="HIN6" s="45"/>
      <c r="HIO6" s="45"/>
      <c r="HIP6" s="45"/>
      <c r="HIQ6" s="45"/>
      <c r="HIR6" s="45"/>
      <c r="HIS6" s="45"/>
      <c r="HIT6" s="45"/>
      <c r="HIU6" s="45"/>
      <c r="HIV6" s="45"/>
      <c r="HIW6" s="45"/>
      <c r="HIX6" s="45"/>
      <c r="HIY6" s="45"/>
      <c r="HIZ6" s="45"/>
      <c r="HJA6" s="45"/>
      <c r="HJB6" s="45"/>
      <c r="HJC6" s="45"/>
      <c r="HJD6" s="45"/>
      <c r="HJE6" s="45"/>
      <c r="HJF6" s="45"/>
      <c r="HJG6" s="45"/>
      <c r="HJH6" s="45"/>
      <c r="HJI6" s="45"/>
      <c r="HJJ6" s="45"/>
      <c r="HJK6" s="45"/>
      <c r="HJL6" s="45"/>
      <c r="HJM6" s="45"/>
      <c r="HJN6" s="45"/>
      <c r="HJO6" s="45"/>
      <c r="HJP6" s="45"/>
      <c r="HJQ6" s="45"/>
      <c r="HJR6" s="45"/>
      <c r="HJS6" s="45"/>
      <c r="HJT6" s="45"/>
      <c r="HJU6" s="45"/>
      <c r="HJV6" s="45"/>
      <c r="HJW6" s="45"/>
      <c r="HJX6" s="45"/>
      <c r="HJY6" s="45"/>
      <c r="HJZ6" s="45"/>
      <c r="HKA6" s="45"/>
      <c r="HKB6" s="45"/>
      <c r="HKC6" s="45"/>
      <c r="HKD6" s="45"/>
      <c r="HKE6" s="45"/>
      <c r="HKF6" s="45"/>
      <c r="HKG6" s="45"/>
      <c r="HKH6" s="45"/>
      <c r="HKI6" s="45"/>
      <c r="HKJ6" s="45"/>
      <c r="HKK6" s="45"/>
      <c r="HKL6" s="45"/>
      <c r="HKM6" s="45"/>
      <c r="HKN6" s="45"/>
      <c r="HKO6" s="45"/>
      <c r="HKP6" s="45"/>
      <c r="HKQ6" s="45"/>
      <c r="HKR6" s="45"/>
      <c r="HKS6" s="45"/>
      <c r="HKT6" s="45"/>
      <c r="HKU6" s="45"/>
      <c r="HKV6" s="45"/>
      <c r="HKW6" s="45"/>
      <c r="HKX6" s="45"/>
      <c r="HKY6" s="45"/>
      <c r="HKZ6" s="45"/>
      <c r="HLA6" s="45"/>
      <c r="HLB6" s="45"/>
      <c r="HLC6" s="45"/>
      <c r="HLD6" s="45"/>
      <c r="HLE6" s="45"/>
      <c r="HLF6" s="45"/>
      <c r="HLG6" s="45"/>
      <c r="HLH6" s="45"/>
      <c r="HLI6" s="45"/>
      <c r="HLJ6" s="45"/>
      <c r="HLK6" s="45"/>
      <c r="HLL6" s="45"/>
      <c r="HLM6" s="45"/>
      <c r="HLN6" s="45"/>
      <c r="HLO6" s="45"/>
      <c r="HLP6" s="45"/>
      <c r="HLQ6" s="45"/>
      <c r="HLR6" s="45"/>
      <c r="HLS6" s="45"/>
      <c r="HLT6" s="45"/>
      <c r="HLU6" s="45"/>
      <c r="HLV6" s="45"/>
      <c r="HLW6" s="45"/>
      <c r="HLX6" s="45"/>
      <c r="HLY6" s="45"/>
      <c r="HLZ6" s="45"/>
      <c r="HMA6" s="45"/>
      <c r="HMB6" s="45"/>
      <c r="HMC6" s="45"/>
      <c r="HMD6" s="45"/>
      <c r="HME6" s="45"/>
      <c r="HMF6" s="45"/>
      <c r="HMG6" s="45"/>
      <c r="HMH6" s="45"/>
      <c r="HMI6" s="45"/>
      <c r="HMJ6" s="45"/>
      <c r="HMK6" s="45"/>
      <c r="HML6" s="45"/>
      <c r="HMM6" s="45"/>
      <c r="HMN6" s="45"/>
      <c r="HMO6" s="45"/>
      <c r="HMP6" s="45"/>
      <c r="HMQ6" s="45"/>
      <c r="HMR6" s="45"/>
      <c r="HMS6" s="45"/>
      <c r="HMT6" s="45"/>
      <c r="HMU6" s="45"/>
      <c r="HMV6" s="45"/>
      <c r="HMW6" s="45"/>
      <c r="HMX6" s="45"/>
      <c r="HMY6" s="45"/>
      <c r="HMZ6" s="45"/>
      <c r="HNA6" s="45"/>
      <c r="HNB6" s="45"/>
      <c r="HNC6" s="45"/>
      <c r="HND6" s="45"/>
      <c r="HNE6" s="45"/>
      <c r="HNF6" s="45"/>
      <c r="HNG6" s="45"/>
      <c r="HNH6" s="45"/>
      <c r="HNI6" s="45"/>
      <c r="HNJ6" s="45"/>
      <c r="HNK6" s="45"/>
      <c r="HNL6" s="45"/>
      <c r="HNM6" s="45"/>
      <c r="HNN6" s="45"/>
      <c r="HNO6" s="45"/>
      <c r="HNP6" s="45"/>
      <c r="HNQ6" s="45"/>
      <c r="HNR6" s="45"/>
      <c r="HNS6" s="45"/>
      <c r="HNT6" s="45"/>
      <c r="HNU6" s="45"/>
      <c r="HNV6" s="45"/>
      <c r="HNW6" s="45"/>
      <c r="HNX6" s="45"/>
      <c r="HNY6" s="45"/>
      <c r="HNZ6" s="45"/>
      <c r="HOA6" s="45"/>
      <c r="HOB6" s="45"/>
      <c r="HOC6" s="45"/>
      <c r="HOD6" s="45"/>
      <c r="HOE6" s="45"/>
      <c r="HOF6" s="45"/>
      <c r="HOG6" s="45"/>
      <c r="HOH6" s="45"/>
      <c r="HOI6" s="45"/>
      <c r="HOJ6" s="45"/>
      <c r="HOK6" s="45"/>
      <c r="HOL6" s="45"/>
      <c r="HOM6" s="45"/>
      <c r="HON6" s="45"/>
      <c r="HOO6" s="45"/>
      <c r="HOP6" s="45"/>
      <c r="HOQ6" s="45"/>
      <c r="HOR6" s="45"/>
      <c r="HOS6" s="45"/>
      <c r="HOT6" s="45"/>
      <c r="HOU6" s="45"/>
      <c r="HOV6" s="45"/>
      <c r="HOW6" s="45"/>
      <c r="HOX6" s="45"/>
      <c r="HOY6" s="45"/>
      <c r="HOZ6" s="45"/>
      <c r="HPA6" s="45"/>
      <c r="HPB6" s="45"/>
      <c r="HPC6" s="45"/>
      <c r="HPD6" s="45"/>
      <c r="HPE6" s="45"/>
      <c r="HPF6" s="45"/>
      <c r="HPG6" s="45"/>
      <c r="HPH6" s="45"/>
      <c r="HPI6" s="45"/>
      <c r="HPJ6" s="45"/>
      <c r="HPK6" s="45"/>
      <c r="HPL6" s="45"/>
      <c r="HPM6" s="45"/>
      <c r="HPN6" s="45"/>
      <c r="HPO6" s="45"/>
      <c r="HPP6" s="45"/>
      <c r="HPQ6" s="45"/>
      <c r="HPR6" s="45"/>
      <c r="HPS6" s="45"/>
      <c r="HPT6" s="45"/>
      <c r="HPU6" s="45"/>
      <c r="HPV6" s="45"/>
      <c r="HPW6" s="45"/>
      <c r="HPX6" s="45"/>
      <c r="HPY6" s="45"/>
      <c r="HPZ6" s="45"/>
      <c r="HQA6" s="45"/>
      <c r="HQB6" s="45"/>
      <c r="HQC6" s="45"/>
      <c r="HQD6" s="45"/>
      <c r="HQE6" s="45"/>
      <c r="HQF6" s="45"/>
      <c r="HQG6" s="45"/>
      <c r="HQH6" s="45"/>
      <c r="HQI6" s="45"/>
      <c r="HQJ6" s="45"/>
      <c r="HQK6" s="45"/>
      <c r="HQL6" s="45"/>
      <c r="HQM6" s="45"/>
      <c r="HQN6" s="45"/>
      <c r="HQO6" s="45"/>
      <c r="HQP6" s="45"/>
      <c r="HQQ6" s="45"/>
      <c r="HQR6" s="45"/>
      <c r="HQS6" s="45"/>
      <c r="HQT6" s="45"/>
      <c r="HQU6" s="45"/>
      <c r="HQV6" s="45"/>
      <c r="HQW6" s="45"/>
      <c r="HQX6" s="45"/>
      <c r="HQY6" s="45"/>
      <c r="HQZ6" s="45"/>
      <c r="HRA6" s="45"/>
      <c r="HRB6" s="45"/>
      <c r="HRC6" s="45"/>
      <c r="HRD6" s="45"/>
      <c r="HRE6" s="45"/>
      <c r="HRF6" s="45"/>
      <c r="HRG6" s="45"/>
      <c r="HRH6" s="45"/>
      <c r="HRI6" s="45"/>
      <c r="HRJ6" s="45"/>
      <c r="HRK6" s="45"/>
      <c r="HRL6" s="45"/>
      <c r="HRM6" s="45"/>
      <c r="HRN6" s="45"/>
      <c r="HRO6" s="45"/>
      <c r="HRP6" s="45"/>
      <c r="HRQ6" s="45"/>
      <c r="HRR6" s="45"/>
      <c r="HRS6" s="45"/>
      <c r="HRT6" s="45"/>
      <c r="HRU6" s="45"/>
      <c r="HRV6" s="45"/>
      <c r="HRW6" s="45"/>
      <c r="HRX6" s="45"/>
      <c r="HRY6" s="45"/>
      <c r="HRZ6" s="45"/>
      <c r="HSA6" s="45"/>
      <c r="HSB6" s="45"/>
      <c r="HSC6" s="45"/>
      <c r="HSD6" s="45"/>
      <c r="HSE6" s="45"/>
      <c r="HSF6" s="45"/>
      <c r="HSG6" s="45"/>
      <c r="HSH6" s="45"/>
      <c r="HSI6" s="45"/>
      <c r="HSJ6" s="45"/>
      <c r="HSK6" s="45"/>
      <c r="HSL6" s="45"/>
      <c r="HSM6" s="45"/>
      <c r="HSN6" s="45"/>
      <c r="HSO6" s="45"/>
      <c r="HSP6" s="45"/>
      <c r="HSQ6" s="45"/>
      <c r="HSR6" s="45"/>
      <c r="HSS6" s="45"/>
      <c r="HST6" s="45"/>
      <c r="HSU6" s="45"/>
      <c r="HSV6" s="45"/>
      <c r="HSW6" s="45"/>
      <c r="HSX6" s="45"/>
      <c r="HSY6" s="45"/>
      <c r="HSZ6" s="45"/>
      <c r="HTA6" s="45"/>
      <c r="HTB6" s="45"/>
      <c r="HTC6" s="45"/>
      <c r="HTD6" s="45"/>
      <c r="HTE6" s="45"/>
      <c r="HTF6" s="45"/>
      <c r="HTG6" s="45"/>
      <c r="HTH6" s="45"/>
      <c r="HTI6" s="45"/>
      <c r="HTJ6" s="45"/>
      <c r="HTK6" s="45"/>
      <c r="HTL6" s="45"/>
      <c r="HTM6" s="45"/>
      <c r="HTN6" s="45"/>
      <c r="HTO6" s="45"/>
      <c r="HTP6" s="45"/>
      <c r="HTQ6" s="45"/>
      <c r="HTR6" s="45"/>
      <c r="HTS6" s="45"/>
      <c r="HTT6" s="45"/>
      <c r="HTU6" s="45"/>
      <c r="HTV6" s="45"/>
      <c r="HTW6" s="45"/>
      <c r="HTX6" s="45"/>
      <c r="HTY6" s="45"/>
      <c r="HTZ6" s="45"/>
      <c r="HUA6" s="45"/>
      <c r="HUB6" s="45"/>
      <c r="HUC6" s="45"/>
      <c r="HUD6" s="45"/>
      <c r="HUE6" s="45"/>
      <c r="HUF6" s="45"/>
      <c r="HUG6" s="45"/>
      <c r="HUH6" s="45"/>
      <c r="HUI6" s="45"/>
      <c r="HUJ6" s="45"/>
      <c r="HUK6" s="45"/>
      <c r="HUL6" s="45"/>
      <c r="HUM6" s="45"/>
      <c r="HUN6" s="45"/>
      <c r="HUO6" s="45"/>
      <c r="HUP6" s="45"/>
      <c r="HUQ6" s="45"/>
      <c r="HUR6" s="45"/>
      <c r="HUS6" s="45"/>
      <c r="HUT6" s="45"/>
      <c r="HUU6" s="45"/>
      <c r="HUV6" s="45"/>
      <c r="HUW6" s="45"/>
      <c r="HUX6" s="45"/>
      <c r="HUY6" s="45"/>
      <c r="HUZ6" s="45"/>
      <c r="HVA6" s="45"/>
      <c r="HVB6" s="45"/>
      <c r="HVC6" s="45"/>
      <c r="HVD6" s="45"/>
      <c r="HVE6" s="45"/>
      <c r="HVF6" s="45"/>
      <c r="HVG6" s="45"/>
      <c r="HVH6" s="45"/>
      <c r="HVI6" s="45"/>
      <c r="HVJ6" s="45"/>
      <c r="HVK6" s="45"/>
      <c r="HVL6" s="45"/>
      <c r="HVM6" s="45"/>
      <c r="HVN6" s="45"/>
      <c r="HVO6" s="45"/>
      <c r="HVP6" s="45"/>
      <c r="HVQ6" s="45"/>
      <c r="HVR6" s="45"/>
      <c r="HVS6" s="45"/>
      <c r="HVT6" s="45"/>
      <c r="HVU6" s="45"/>
      <c r="HVV6" s="45"/>
      <c r="HVW6" s="45"/>
      <c r="HVX6" s="45"/>
      <c r="HVY6" s="45"/>
      <c r="HVZ6" s="45"/>
      <c r="HWA6" s="45"/>
      <c r="HWB6" s="45"/>
      <c r="HWC6" s="45"/>
      <c r="HWD6" s="45"/>
      <c r="HWE6" s="45"/>
      <c r="HWF6" s="45"/>
      <c r="HWG6" s="45"/>
      <c r="HWH6" s="45"/>
      <c r="HWI6" s="45"/>
      <c r="HWJ6" s="45"/>
      <c r="HWK6" s="45"/>
      <c r="HWL6" s="45"/>
      <c r="HWM6" s="45"/>
      <c r="HWN6" s="45"/>
      <c r="HWO6" s="45"/>
      <c r="HWP6" s="45"/>
      <c r="HWQ6" s="45"/>
      <c r="HWR6" s="45"/>
      <c r="HWS6" s="45"/>
      <c r="HWT6" s="45"/>
      <c r="HWU6" s="45"/>
      <c r="HWV6" s="45"/>
      <c r="HWW6" s="45"/>
      <c r="HWX6" s="45"/>
      <c r="HWY6" s="45"/>
      <c r="HWZ6" s="45"/>
      <c r="HXA6" s="45"/>
      <c r="HXB6" s="45"/>
      <c r="HXC6" s="45"/>
      <c r="HXD6" s="45"/>
      <c r="HXE6" s="45"/>
      <c r="HXF6" s="45"/>
      <c r="HXG6" s="45"/>
      <c r="HXH6" s="45"/>
      <c r="HXI6" s="45"/>
      <c r="HXJ6" s="45"/>
      <c r="HXK6" s="45"/>
      <c r="HXL6" s="45"/>
      <c r="HXM6" s="45"/>
      <c r="HXN6" s="45"/>
      <c r="HXO6" s="45"/>
      <c r="HXP6" s="45"/>
      <c r="HXQ6" s="45"/>
      <c r="HXR6" s="45"/>
      <c r="HXS6" s="45"/>
      <c r="HXT6" s="45"/>
      <c r="HXU6" s="45"/>
      <c r="HXV6" s="45"/>
      <c r="HXW6" s="45"/>
      <c r="HXX6" s="45"/>
      <c r="HXY6" s="45"/>
      <c r="HXZ6" s="45"/>
      <c r="HYA6" s="45"/>
      <c r="HYB6" s="45"/>
      <c r="HYC6" s="45"/>
      <c r="HYD6" s="45"/>
      <c r="HYE6" s="45"/>
      <c r="HYF6" s="45"/>
      <c r="HYG6" s="45"/>
      <c r="HYH6" s="45"/>
      <c r="HYI6" s="45"/>
      <c r="HYJ6" s="45"/>
      <c r="HYK6" s="45"/>
      <c r="HYL6" s="45"/>
      <c r="HYM6" s="45"/>
      <c r="HYN6" s="45"/>
      <c r="HYO6" s="45"/>
      <c r="HYP6" s="45"/>
      <c r="HYQ6" s="45"/>
      <c r="HYR6" s="45"/>
      <c r="HYS6" s="45"/>
      <c r="HYT6" s="45"/>
      <c r="HYU6" s="45"/>
      <c r="HYV6" s="45"/>
      <c r="HYW6" s="45"/>
      <c r="HYX6" s="45"/>
      <c r="HYY6" s="45"/>
      <c r="HYZ6" s="45"/>
      <c r="HZA6" s="45"/>
      <c r="HZB6" s="45"/>
      <c r="HZC6" s="45"/>
      <c r="HZD6" s="45"/>
      <c r="HZE6" s="45"/>
      <c r="HZF6" s="45"/>
      <c r="HZG6" s="45"/>
      <c r="HZH6" s="45"/>
      <c r="HZI6" s="45"/>
      <c r="HZJ6" s="45"/>
      <c r="HZK6" s="45"/>
      <c r="HZL6" s="45"/>
      <c r="HZM6" s="45"/>
      <c r="HZN6" s="45"/>
      <c r="HZO6" s="45"/>
      <c r="HZP6" s="45"/>
      <c r="HZQ6" s="45"/>
      <c r="HZR6" s="45"/>
      <c r="HZS6" s="45"/>
      <c r="HZT6" s="45"/>
      <c r="HZU6" s="45"/>
      <c r="HZV6" s="45"/>
      <c r="HZW6" s="45"/>
      <c r="HZX6" s="45"/>
      <c r="HZY6" s="45"/>
      <c r="HZZ6" s="45"/>
      <c r="IAA6" s="45"/>
      <c r="IAB6" s="45"/>
      <c r="IAC6" s="45"/>
      <c r="IAD6" s="45"/>
      <c r="IAE6" s="45"/>
      <c r="IAF6" s="45"/>
      <c r="IAG6" s="45"/>
      <c r="IAH6" s="45"/>
      <c r="IAI6" s="45"/>
      <c r="IAJ6" s="45"/>
      <c r="IAK6" s="45"/>
      <c r="IAL6" s="45"/>
      <c r="IAM6" s="45"/>
      <c r="IAN6" s="45"/>
      <c r="IAO6" s="45"/>
      <c r="IAP6" s="45"/>
      <c r="IAQ6" s="45"/>
      <c r="IAR6" s="45"/>
      <c r="IAS6" s="45"/>
      <c r="IAT6" s="45"/>
      <c r="IAU6" s="45"/>
      <c r="IAV6" s="45"/>
      <c r="IAW6" s="45"/>
      <c r="IAX6" s="45"/>
      <c r="IAY6" s="45"/>
      <c r="IAZ6" s="45"/>
      <c r="IBA6" s="45"/>
      <c r="IBB6" s="45"/>
      <c r="IBC6" s="45"/>
      <c r="IBD6" s="45"/>
      <c r="IBE6" s="45"/>
      <c r="IBF6" s="45"/>
      <c r="IBG6" s="45"/>
      <c r="IBH6" s="45"/>
      <c r="IBI6" s="45"/>
      <c r="IBJ6" s="45"/>
      <c r="IBK6" s="45"/>
      <c r="IBL6" s="45"/>
      <c r="IBM6" s="45"/>
      <c r="IBN6" s="45"/>
      <c r="IBO6" s="45"/>
      <c r="IBP6" s="45"/>
      <c r="IBQ6" s="45"/>
      <c r="IBR6" s="45"/>
      <c r="IBS6" s="45"/>
      <c r="IBT6" s="45"/>
      <c r="IBU6" s="45"/>
      <c r="IBV6" s="45"/>
      <c r="IBW6" s="45"/>
      <c r="IBX6" s="45"/>
      <c r="IBY6" s="45"/>
      <c r="IBZ6" s="45"/>
      <c r="ICA6" s="45"/>
      <c r="ICB6" s="45"/>
      <c r="ICC6" s="45"/>
      <c r="ICD6" s="45"/>
      <c r="ICE6" s="45"/>
      <c r="ICF6" s="45"/>
      <c r="ICG6" s="45"/>
      <c r="ICH6" s="45"/>
      <c r="ICI6" s="45"/>
      <c r="ICJ6" s="45"/>
      <c r="ICK6" s="45"/>
      <c r="ICL6" s="45"/>
      <c r="ICM6" s="45"/>
      <c r="ICN6" s="45"/>
      <c r="ICO6" s="45"/>
      <c r="ICP6" s="45"/>
      <c r="ICQ6" s="45"/>
      <c r="ICR6" s="45"/>
      <c r="ICS6" s="45"/>
      <c r="ICT6" s="45"/>
      <c r="ICU6" s="45"/>
      <c r="ICV6" s="45"/>
      <c r="ICW6" s="45"/>
      <c r="ICX6" s="45"/>
      <c r="ICY6" s="45"/>
      <c r="ICZ6" s="45"/>
      <c r="IDA6" s="45"/>
      <c r="IDB6" s="45"/>
      <c r="IDC6" s="45"/>
      <c r="IDD6" s="45"/>
      <c r="IDE6" s="45"/>
      <c r="IDF6" s="45"/>
      <c r="IDG6" s="45"/>
      <c r="IDH6" s="45"/>
      <c r="IDI6" s="45"/>
      <c r="IDJ6" s="45"/>
      <c r="IDK6" s="45"/>
      <c r="IDL6" s="45"/>
      <c r="IDM6" s="45"/>
      <c r="IDN6" s="45"/>
      <c r="IDO6" s="45"/>
      <c r="IDP6" s="45"/>
      <c r="IDQ6" s="45"/>
      <c r="IDR6" s="45"/>
      <c r="IDS6" s="45"/>
      <c r="IDT6" s="45"/>
      <c r="IDU6" s="45"/>
      <c r="IDV6" s="45"/>
      <c r="IDW6" s="45"/>
      <c r="IDX6" s="45"/>
      <c r="IDY6" s="45"/>
      <c r="IDZ6" s="45"/>
      <c r="IEA6" s="45"/>
      <c r="IEB6" s="45"/>
      <c r="IEC6" s="45"/>
      <c r="IED6" s="45"/>
      <c r="IEE6" s="45"/>
      <c r="IEF6" s="45"/>
      <c r="IEG6" s="45"/>
      <c r="IEH6" s="45"/>
      <c r="IEI6" s="45"/>
      <c r="IEJ6" s="45"/>
      <c r="IEK6" s="45"/>
      <c r="IEL6" s="45"/>
      <c r="IEM6" s="45"/>
      <c r="IEN6" s="45"/>
      <c r="IEO6" s="45"/>
      <c r="IEP6" s="45"/>
      <c r="IEQ6" s="45"/>
      <c r="IER6" s="45"/>
      <c r="IES6" s="45"/>
      <c r="IET6" s="45"/>
      <c r="IEU6" s="45"/>
      <c r="IEV6" s="45"/>
      <c r="IEW6" s="45"/>
      <c r="IEX6" s="45"/>
      <c r="IEY6" s="45"/>
      <c r="IEZ6" s="45"/>
      <c r="IFA6" s="45"/>
      <c r="IFB6" s="45"/>
      <c r="IFC6" s="45"/>
      <c r="IFD6" s="45"/>
      <c r="IFE6" s="45"/>
      <c r="IFF6" s="45"/>
      <c r="IFG6" s="45"/>
      <c r="IFH6" s="45"/>
      <c r="IFI6" s="45"/>
      <c r="IFJ6" s="45"/>
      <c r="IFK6" s="45"/>
      <c r="IFL6" s="45"/>
      <c r="IFM6" s="45"/>
      <c r="IFN6" s="45"/>
      <c r="IFO6" s="45"/>
      <c r="IFP6" s="45"/>
      <c r="IFQ6" s="45"/>
      <c r="IFR6" s="45"/>
      <c r="IFS6" s="45"/>
      <c r="IFT6" s="45"/>
      <c r="IFU6" s="45"/>
      <c r="IFV6" s="45"/>
      <c r="IFW6" s="45"/>
      <c r="IFX6" s="45"/>
      <c r="IFY6" s="45"/>
      <c r="IFZ6" s="45"/>
      <c r="IGA6" s="45"/>
      <c r="IGB6" s="45"/>
      <c r="IGC6" s="45"/>
      <c r="IGD6" s="45"/>
      <c r="IGE6" s="45"/>
      <c r="IGF6" s="45"/>
      <c r="IGG6" s="45"/>
      <c r="IGH6" s="45"/>
      <c r="IGI6" s="45"/>
      <c r="IGJ6" s="45"/>
      <c r="IGK6" s="45"/>
      <c r="IGL6" s="45"/>
      <c r="IGM6" s="45"/>
      <c r="IGN6" s="45"/>
      <c r="IGO6" s="45"/>
      <c r="IGP6" s="45"/>
      <c r="IGQ6" s="45"/>
      <c r="IGR6" s="45"/>
      <c r="IGS6" s="45"/>
      <c r="IGT6" s="45"/>
      <c r="IGU6" s="45"/>
      <c r="IGV6" s="45"/>
      <c r="IGW6" s="45"/>
      <c r="IGX6" s="45"/>
      <c r="IGY6" s="45"/>
      <c r="IGZ6" s="45"/>
      <c r="IHA6" s="45"/>
      <c r="IHB6" s="45"/>
      <c r="IHC6" s="45"/>
      <c r="IHD6" s="45"/>
      <c r="IHE6" s="45"/>
      <c r="IHF6" s="45"/>
      <c r="IHG6" s="45"/>
      <c r="IHH6" s="45"/>
      <c r="IHI6" s="45"/>
      <c r="IHJ6" s="45"/>
      <c r="IHK6" s="45"/>
      <c r="IHL6" s="45"/>
      <c r="IHM6" s="45"/>
      <c r="IHN6" s="45"/>
      <c r="IHO6" s="45"/>
      <c r="IHP6" s="45"/>
      <c r="IHQ6" s="45"/>
      <c r="IHR6" s="45"/>
      <c r="IHS6" s="45"/>
      <c r="IHT6" s="45"/>
      <c r="IHU6" s="45"/>
      <c r="IHV6" s="45"/>
      <c r="IHW6" s="45"/>
      <c r="IHX6" s="45"/>
      <c r="IHY6" s="45"/>
      <c r="IHZ6" s="45"/>
      <c r="IIA6" s="45"/>
      <c r="IIB6" s="45"/>
      <c r="IIC6" s="45"/>
      <c r="IID6" s="45"/>
      <c r="IIE6" s="45"/>
      <c r="IIF6" s="45"/>
      <c r="IIG6" s="45"/>
      <c r="IIH6" s="45"/>
      <c r="III6" s="45"/>
      <c r="IIJ6" s="45"/>
      <c r="IIK6" s="45"/>
      <c r="IIL6" s="45"/>
      <c r="IIM6" s="45"/>
      <c r="IIN6" s="45"/>
      <c r="IIO6" s="45"/>
      <c r="IIP6" s="45"/>
      <c r="IIQ6" s="45"/>
      <c r="IIR6" s="45"/>
      <c r="IIS6" s="45"/>
      <c r="IIT6" s="45"/>
      <c r="IIU6" s="45"/>
      <c r="IIV6" s="45"/>
      <c r="IIW6" s="45"/>
      <c r="IIX6" s="45"/>
      <c r="IIY6" s="45"/>
      <c r="IIZ6" s="45"/>
      <c r="IJA6" s="45"/>
      <c r="IJB6" s="45"/>
      <c r="IJC6" s="45"/>
      <c r="IJD6" s="45"/>
      <c r="IJE6" s="45"/>
      <c r="IJF6" s="45"/>
      <c r="IJG6" s="45"/>
      <c r="IJH6" s="45"/>
      <c r="IJI6" s="45"/>
      <c r="IJJ6" s="45"/>
      <c r="IJK6" s="45"/>
      <c r="IJL6" s="45"/>
      <c r="IJM6" s="45"/>
      <c r="IJN6" s="45"/>
      <c r="IJO6" s="45"/>
      <c r="IJP6" s="45"/>
      <c r="IJQ6" s="45"/>
      <c r="IJR6" s="45"/>
      <c r="IJS6" s="45"/>
      <c r="IJT6" s="45"/>
      <c r="IJU6" s="45"/>
      <c r="IJV6" s="45"/>
      <c r="IJW6" s="45"/>
      <c r="IJX6" s="45"/>
      <c r="IJY6" s="45"/>
      <c r="IJZ6" s="45"/>
      <c r="IKA6" s="45"/>
      <c r="IKB6" s="45"/>
      <c r="IKC6" s="45"/>
      <c r="IKD6" s="45"/>
      <c r="IKE6" s="45"/>
      <c r="IKF6" s="45"/>
      <c r="IKG6" s="45"/>
      <c r="IKH6" s="45"/>
      <c r="IKI6" s="45"/>
      <c r="IKJ6" s="45"/>
      <c r="IKK6" s="45"/>
      <c r="IKL6" s="45"/>
      <c r="IKM6" s="45"/>
      <c r="IKN6" s="45"/>
      <c r="IKO6" s="45"/>
      <c r="IKP6" s="45"/>
      <c r="IKQ6" s="45"/>
      <c r="IKR6" s="45"/>
      <c r="IKS6" s="45"/>
      <c r="IKT6" s="45"/>
      <c r="IKU6" s="45"/>
      <c r="IKV6" s="45"/>
      <c r="IKW6" s="45"/>
      <c r="IKX6" s="45"/>
      <c r="IKY6" s="45"/>
      <c r="IKZ6" s="45"/>
      <c r="ILA6" s="45"/>
      <c r="ILB6" s="45"/>
      <c r="ILC6" s="45"/>
      <c r="ILD6" s="45"/>
      <c r="ILE6" s="45"/>
      <c r="ILF6" s="45"/>
      <c r="ILG6" s="45"/>
      <c r="ILH6" s="45"/>
      <c r="ILI6" s="45"/>
      <c r="ILJ6" s="45"/>
      <c r="ILK6" s="45"/>
      <c r="ILL6" s="45"/>
      <c r="ILM6" s="45"/>
      <c r="ILN6" s="45"/>
      <c r="ILO6" s="45"/>
      <c r="ILP6" s="45"/>
      <c r="ILQ6" s="45"/>
      <c r="ILR6" s="45"/>
      <c r="ILS6" s="45"/>
      <c r="ILT6" s="45"/>
      <c r="ILU6" s="45"/>
      <c r="ILV6" s="45"/>
      <c r="ILW6" s="45"/>
      <c r="ILX6" s="45"/>
      <c r="ILY6" s="45"/>
      <c r="ILZ6" s="45"/>
      <c r="IMA6" s="45"/>
      <c r="IMB6" s="45"/>
      <c r="IMC6" s="45"/>
      <c r="IMD6" s="45"/>
      <c r="IME6" s="45"/>
      <c r="IMF6" s="45"/>
      <c r="IMG6" s="45"/>
      <c r="IMH6" s="45"/>
      <c r="IMI6" s="45"/>
      <c r="IMJ6" s="45"/>
      <c r="IMK6" s="45"/>
      <c r="IML6" s="45"/>
      <c r="IMM6" s="45"/>
      <c r="IMN6" s="45"/>
      <c r="IMO6" s="45"/>
      <c r="IMP6" s="45"/>
      <c r="IMQ6" s="45"/>
      <c r="IMR6" s="45"/>
      <c r="IMS6" s="45"/>
      <c r="IMT6" s="45"/>
      <c r="IMU6" s="45"/>
      <c r="IMV6" s="45"/>
      <c r="IMW6" s="45"/>
      <c r="IMX6" s="45"/>
      <c r="IMY6" s="45"/>
      <c r="IMZ6" s="45"/>
      <c r="INA6" s="45"/>
      <c r="INB6" s="45"/>
      <c r="INC6" s="45"/>
      <c r="IND6" s="45"/>
      <c r="INE6" s="45"/>
      <c r="INF6" s="45"/>
      <c r="ING6" s="45"/>
      <c r="INH6" s="45"/>
      <c r="INI6" s="45"/>
      <c r="INJ6" s="45"/>
      <c r="INK6" s="45"/>
      <c r="INL6" s="45"/>
      <c r="INM6" s="45"/>
      <c r="INN6" s="45"/>
      <c r="INO6" s="45"/>
      <c r="INP6" s="45"/>
      <c r="INQ6" s="45"/>
      <c r="INR6" s="45"/>
      <c r="INS6" s="45"/>
      <c r="INT6" s="45"/>
      <c r="INU6" s="45"/>
      <c r="INV6" s="45"/>
      <c r="INW6" s="45"/>
      <c r="INX6" s="45"/>
      <c r="INY6" s="45"/>
      <c r="INZ6" s="45"/>
      <c r="IOA6" s="45"/>
      <c r="IOB6" s="45"/>
      <c r="IOC6" s="45"/>
      <c r="IOD6" s="45"/>
      <c r="IOE6" s="45"/>
      <c r="IOF6" s="45"/>
      <c r="IOG6" s="45"/>
      <c r="IOH6" s="45"/>
      <c r="IOI6" s="45"/>
      <c r="IOJ6" s="45"/>
      <c r="IOK6" s="45"/>
      <c r="IOL6" s="45"/>
      <c r="IOM6" s="45"/>
      <c r="ION6" s="45"/>
      <c r="IOO6" s="45"/>
      <c r="IOP6" s="45"/>
      <c r="IOQ6" s="45"/>
      <c r="IOR6" s="45"/>
      <c r="IOS6" s="45"/>
      <c r="IOT6" s="45"/>
      <c r="IOU6" s="45"/>
      <c r="IOV6" s="45"/>
      <c r="IOW6" s="45"/>
      <c r="IOX6" s="45"/>
      <c r="IOY6" s="45"/>
      <c r="IOZ6" s="45"/>
      <c r="IPA6" s="45"/>
      <c r="IPB6" s="45"/>
      <c r="IPC6" s="45"/>
      <c r="IPD6" s="45"/>
      <c r="IPE6" s="45"/>
      <c r="IPF6" s="45"/>
      <c r="IPG6" s="45"/>
      <c r="IPH6" s="45"/>
      <c r="IPI6" s="45"/>
      <c r="IPJ6" s="45"/>
      <c r="IPK6" s="45"/>
      <c r="IPL6" s="45"/>
      <c r="IPM6" s="45"/>
      <c r="IPN6" s="45"/>
      <c r="IPO6" s="45"/>
      <c r="IPP6" s="45"/>
      <c r="IPQ6" s="45"/>
      <c r="IPR6" s="45"/>
      <c r="IPS6" s="45"/>
      <c r="IPT6" s="45"/>
      <c r="IPU6" s="45"/>
      <c r="IPV6" s="45"/>
      <c r="IPW6" s="45"/>
      <c r="IPX6" s="45"/>
      <c r="IPY6" s="45"/>
      <c r="IPZ6" s="45"/>
      <c r="IQA6" s="45"/>
      <c r="IQB6" s="45"/>
      <c r="IQC6" s="45"/>
      <c r="IQD6" s="45"/>
      <c r="IQE6" s="45"/>
      <c r="IQF6" s="45"/>
      <c r="IQG6" s="45"/>
      <c r="IQH6" s="45"/>
      <c r="IQI6" s="45"/>
      <c r="IQJ6" s="45"/>
      <c r="IQK6" s="45"/>
      <c r="IQL6" s="45"/>
      <c r="IQM6" s="45"/>
      <c r="IQN6" s="45"/>
      <c r="IQO6" s="45"/>
      <c r="IQP6" s="45"/>
      <c r="IQQ6" s="45"/>
      <c r="IQR6" s="45"/>
      <c r="IQS6" s="45"/>
      <c r="IQT6" s="45"/>
      <c r="IQU6" s="45"/>
      <c r="IQV6" s="45"/>
      <c r="IQW6" s="45"/>
      <c r="IQX6" s="45"/>
      <c r="IQY6" s="45"/>
      <c r="IQZ6" s="45"/>
      <c r="IRA6" s="45"/>
      <c r="IRB6" s="45"/>
      <c r="IRC6" s="45"/>
      <c r="IRD6" s="45"/>
      <c r="IRE6" s="45"/>
      <c r="IRF6" s="45"/>
      <c r="IRG6" s="45"/>
      <c r="IRH6" s="45"/>
      <c r="IRI6" s="45"/>
      <c r="IRJ6" s="45"/>
      <c r="IRK6" s="45"/>
      <c r="IRL6" s="45"/>
      <c r="IRM6" s="45"/>
      <c r="IRN6" s="45"/>
      <c r="IRO6" s="45"/>
      <c r="IRP6" s="45"/>
      <c r="IRQ6" s="45"/>
      <c r="IRR6" s="45"/>
      <c r="IRS6" s="45"/>
      <c r="IRT6" s="45"/>
      <c r="IRU6" s="45"/>
      <c r="IRV6" s="45"/>
      <c r="IRW6" s="45"/>
      <c r="IRX6" s="45"/>
      <c r="IRY6" s="45"/>
      <c r="IRZ6" s="45"/>
      <c r="ISA6" s="45"/>
      <c r="ISB6" s="45"/>
      <c r="ISC6" s="45"/>
      <c r="ISD6" s="45"/>
      <c r="ISE6" s="45"/>
      <c r="ISF6" s="45"/>
      <c r="ISG6" s="45"/>
      <c r="ISH6" s="45"/>
      <c r="ISI6" s="45"/>
      <c r="ISJ6" s="45"/>
      <c r="ISK6" s="45"/>
      <c r="ISL6" s="45"/>
      <c r="ISM6" s="45"/>
      <c r="ISN6" s="45"/>
      <c r="ISO6" s="45"/>
      <c r="ISP6" s="45"/>
      <c r="ISQ6" s="45"/>
      <c r="ISR6" s="45"/>
      <c r="ISS6" s="45"/>
      <c r="IST6" s="45"/>
      <c r="ISU6" s="45"/>
      <c r="ISV6" s="45"/>
      <c r="ISW6" s="45"/>
      <c r="ISX6" s="45"/>
      <c r="ISY6" s="45"/>
      <c r="ISZ6" s="45"/>
      <c r="ITA6" s="45"/>
      <c r="ITB6" s="45"/>
      <c r="ITC6" s="45"/>
      <c r="ITD6" s="45"/>
      <c r="ITE6" s="45"/>
      <c r="ITF6" s="45"/>
      <c r="ITG6" s="45"/>
      <c r="ITH6" s="45"/>
      <c r="ITI6" s="45"/>
      <c r="ITJ6" s="45"/>
      <c r="ITK6" s="45"/>
      <c r="ITL6" s="45"/>
      <c r="ITM6" s="45"/>
      <c r="ITN6" s="45"/>
      <c r="ITO6" s="45"/>
      <c r="ITP6" s="45"/>
      <c r="ITQ6" s="45"/>
      <c r="ITR6" s="45"/>
      <c r="ITS6" s="45"/>
      <c r="ITT6" s="45"/>
      <c r="ITU6" s="45"/>
      <c r="ITV6" s="45"/>
      <c r="ITW6" s="45"/>
      <c r="ITX6" s="45"/>
      <c r="ITY6" s="45"/>
      <c r="ITZ6" s="45"/>
      <c r="IUA6" s="45"/>
      <c r="IUB6" s="45"/>
      <c r="IUC6" s="45"/>
      <c r="IUD6" s="45"/>
      <c r="IUE6" s="45"/>
      <c r="IUF6" s="45"/>
      <c r="IUG6" s="45"/>
      <c r="IUH6" s="45"/>
      <c r="IUI6" s="45"/>
      <c r="IUJ6" s="45"/>
      <c r="IUK6" s="45"/>
      <c r="IUL6" s="45"/>
      <c r="IUM6" s="45"/>
      <c r="IUN6" s="45"/>
      <c r="IUO6" s="45"/>
      <c r="IUP6" s="45"/>
      <c r="IUQ6" s="45"/>
      <c r="IUR6" s="45"/>
      <c r="IUS6" s="45"/>
      <c r="IUT6" s="45"/>
      <c r="IUU6" s="45"/>
      <c r="IUV6" s="45"/>
      <c r="IUW6" s="45"/>
      <c r="IUX6" s="45"/>
      <c r="IUY6" s="45"/>
      <c r="IUZ6" s="45"/>
      <c r="IVA6" s="45"/>
      <c r="IVB6" s="45"/>
      <c r="IVC6" s="45"/>
      <c r="IVD6" s="45"/>
      <c r="IVE6" s="45"/>
      <c r="IVF6" s="45"/>
      <c r="IVG6" s="45"/>
      <c r="IVH6" s="45"/>
      <c r="IVI6" s="45"/>
      <c r="IVJ6" s="45"/>
      <c r="IVK6" s="45"/>
      <c r="IVL6" s="45"/>
      <c r="IVM6" s="45"/>
      <c r="IVN6" s="45"/>
      <c r="IVO6" s="45"/>
      <c r="IVP6" s="45"/>
      <c r="IVQ6" s="45"/>
      <c r="IVR6" s="45"/>
      <c r="IVS6" s="45"/>
      <c r="IVT6" s="45"/>
      <c r="IVU6" s="45"/>
      <c r="IVV6" s="45"/>
      <c r="IVW6" s="45"/>
      <c r="IVX6" s="45"/>
      <c r="IVY6" s="45"/>
      <c r="IVZ6" s="45"/>
      <c r="IWA6" s="45"/>
      <c r="IWB6" s="45"/>
      <c r="IWC6" s="45"/>
      <c r="IWD6" s="45"/>
      <c r="IWE6" s="45"/>
      <c r="IWF6" s="45"/>
      <c r="IWG6" s="45"/>
      <c r="IWH6" s="45"/>
      <c r="IWI6" s="45"/>
      <c r="IWJ6" s="45"/>
      <c r="IWK6" s="45"/>
      <c r="IWL6" s="45"/>
      <c r="IWM6" s="45"/>
      <c r="IWN6" s="45"/>
      <c r="IWO6" s="45"/>
      <c r="IWP6" s="45"/>
      <c r="IWQ6" s="45"/>
      <c r="IWR6" s="45"/>
      <c r="IWS6" s="45"/>
      <c r="IWT6" s="45"/>
      <c r="IWU6" s="45"/>
      <c r="IWV6" s="45"/>
      <c r="IWW6" s="45"/>
      <c r="IWX6" s="45"/>
      <c r="IWY6" s="45"/>
      <c r="IWZ6" s="45"/>
      <c r="IXA6" s="45"/>
      <c r="IXB6" s="45"/>
      <c r="IXC6" s="45"/>
      <c r="IXD6" s="45"/>
      <c r="IXE6" s="45"/>
      <c r="IXF6" s="45"/>
      <c r="IXG6" s="45"/>
      <c r="IXH6" s="45"/>
      <c r="IXI6" s="45"/>
      <c r="IXJ6" s="45"/>
      <c r="IXK6" s="45"/>
      <c r="IXL6" s="45"/>
      <c r="IXM6" s="45"/>
      <c r="IXN6" s="45"/>
      <c r="IXO6" s="45"/>
      <c r="IXP6" s="45"/>
      <c r="IXQ6" s="45"/>
      <c r="IXR6" s="45"/>
      <c r="IXS6" s="45"/>
      <c r="IXT6" s="45"/>
      <c r="IXU6" s="45"/>
      <c r="IXV6" s="45"/>
      <c r="IXW6" s="45"/>
      <c r="IXX6" s="45"/>
      <c r="IXY6" s="45"/>
      <c r="IXZ6" s="45"/>
      <c r="IYA6" s="45"/>
      <c r="IYB6" s="45"/>
      <c r="IYC6" s="45"/>
      <c r="IYD6" s="45"/>
      <c r="IYE6" s="45"/>
      <c r="IYF6" s="45"/>
      <c r="IYG6" s="45"/>
      <c r="IYH6" s="45"/>
      <c r="IYI6" s="45"/>
      <c r="IYJ6" s="45"/>
      <c r="IYK6" s="45"/>
      <c r="IYL6" s="45"/>
      <c r="IYM6" s="45"/>
      <c r="IYN6" s="45"/>
      <c r="IYO6" s="45"/>
      <c r="IYP6" s="45"/>
      <c r="IYQ6" s="45"/>
      <c r="IYR6" s="45"/>
      <c r="IYS6" s="45"/>
      <c r="IYT6" s="45"/>
      <c r="IYU6" s="45"/>
      <c r="IYV6" s="45"/>
      <c r="IYW6" s="45"/>
      <c r="IYX6" s="45"/>
      <c r="IYY6" s="45"/>
      <c r="IYZ6" s="45"/>
      <c r="IZA6" s="45"/>
      <c r="IZB6" s="45"/>
      <c r="IZC6" s="45"/>
      <c r="IZD6" s="45"/>
      <c r="IZE6" s="45"/>
      <c r="IZF6" s="45"/>
      <c r="IZG6" s="45"/>
      <c r="IZH6" s="45"/>
      <c r="IZI6" s="45"/>
      <c r="IZJ6" s="45"/>
      <c r="IZK6" s="45"/>
      <c r="IZL6" s="45"/>
      <c r="IZM6" s="45"/>
      <c r="IZN6" s="45"/>
      <c r="IZO6" s="45"/>
      <c r="IZP6" s="45"/>
      <c r="IZQ6" s="45"/>
      <c r="IZR6" s="45"/>
      <c r="IZS6" s="45"/>
      <c r="IZT6" s="45"/>
      <c r="IZU6" s="45"/>
      <c r="IZV6" s="45"/>
      <c r="IZW6" s="45"/>
      <c r="IZX6" s="45"/>
      <c r="IZY6" s="45"/>
      <c r="IZZ6" s="45"/>
      <c r="JAA6" s="45"/>
      <c r="JAB6" s="45"/>
      <c r="JAC6" s="45"/>
      <c r="JAD6" s="45"/>
      <c r="JAE6" s="45"/>
      <c r="JAF6" s="45"/>
      <c r="JAG6" s="45"/>
      <c r="JAH6" s="45"/>
      <c r="JAI6" s="45"/>
      <c r="JAJ6" s="45"/>
      <c r="JAK6" s="45"/>
      <c r="JAL6" s="45"/>
      <c r="JAM6" s="45"/>
      <c r="JAN6" s="45"/>
      <c r="JAO6" s="45"/>
      <c r="JAP6" s="45"/>
      <c r="JAQ6" s="45"/>
      <c r="JAR6" s="45"/>
      <c r="JAS6" s="45"/>
      <c r="JAT6" s="45"/>
      <c r="JAU6" s="45"/>
      <c r="JAV6" s="45"/>
      <c r="JAW6" s="45"/>
      <c r="JAX6" s="45"/>
      <c r="JAY6" s="45"/>
      <c r="JAZ6" s="45"/>
      <c r="JBA6" s="45"/>
      <c r="JBB6" s="45"/>
      <c r="JBC6" s="45"/>
      <c r="JBD6" s="45"/>
      <c r="JBE6" s="45"/>
      <c r="JBF6" s="45"/>
      <c r="JBG6" s="45"/>
      <c r="JBH6" s="45"/>
      <c r="JBI6" s="45"/>
      <c r="JBJ6" s="45"/>
      <c r="JBK6" s="45"/>
      <c r="JBL6" s="45"/>
      <c r="JBM6" s="45"/>
      <c r="JBN6" s="45"/>
      <c r="JBO6" s="45"/>
      <c r="JBP6" s="45"/>
      <c r="JBQ6" s="45"/>
      <c r="JBR6" s="45"/>
      <c r="JBS6" s="45"/>
      <c r="JBT6" s="45"/>
      <c r="JBU6" s="45"/>
      <c r="JBV6" s="45"/>
      <c r="JBW6" s="45"/>
      <c r="JBX6" s="45"/>
      <c r="JBY6" s="45"/>
      <c r="JBZ6" s="45"/>
      <c r="JCA6" s="45"/>
      <c r="JCB6" s="45"/>
      <c r="JCC6" s="45"/>
      <c r="JCD6" s="45"/>
      <c r="JCE6" s="45"/>
      <c r="JCF6" s="45"/>
      <c r="JCG6" s="45"/>
      <c r="JCH6" s="45"/>
      <c r="JCI6" s="45"/>
      <c r="JCJ6" s="45"/>
      <c r="JCK6" s="45"/>
      <c r="JCL6" s="45"/>
      <c r="JCM6" s="45"/>
      <c r="JCN6" s="45"/>
      <c r="JCO6" s="45"/>
      <c r="JCP6" s="45"/>
      <c r="JCQ6" s="45"/>
      <c r="JCR6" s="45"/>
      <c r="JCS6" s="45"/>
      <c r="JCT6" s="45"/>
      <c r="JCU6" s="45"/>
      <c r="JCV6" s="45"/>
      <c r="JCW6" s="45"/>
      <c r="JCX6" s="45"/>
      <c r="JCY6" s="45"/>
      <c r="JCZ6" s="45"/>
      <c r="JDA6" s="45"/>
      <c r="JDB6" s="45"/>
      <c r="JDC6" s="45"/>
      <c r="JDD6" s="45"/>
      <c r="JDE6" s="45"/>
      <c r="JDF6" s="45"/>
      <c r="JDG6" s="45"/>
      <c r="JDH6" s="45"/>
      <c r="JDI6" s="45"/>
      <c r="JDJ6" s="45"/>
      <c r="JDK6" s="45"/>
      <c r="JDL6" s="45"/>
      <c r="JDM6" s="45"/>
      <c r="JDN6" s="45"/>
      <c r="JDO6" s="45"/>
      <c r="JDP6" s="45"/>
      <c r="JDQ6" s="45"/>
      <c r="JDR6" s="45"/>
      <c r="JDS6" s="45"/>
      <c r="JDT6" s="45"/>
      <c r="JDU6" s="45"/>
      <c r="JDV6" s="45"/>
      <c r="JDW6" s="45"/>
      <c r="JDX6" s="45"/>
      <c r="JDY6" s="45"/>
      <c r="JDZ6" s="45"/>
      <c r="JEA6" s="45"/>
      <c r="JEB6" s="45"/>
      <c r="JEC6" s="45"/>
      <c r="JED6" s="45"/>
      <c r="JEE6" s="45"/>
      <c r="JEF6" s="45"/>
      <c r="JEG6" s="45"/>
      <c r="JEH6" s="45"/>
      <c r="JEI6" s="45"/>
      <c r="JEJ6" s="45"/>
      <c r="JEK6" s="45"/>
      <c r="JEL6" s="45"/>
      <c r="JEM6" s="45"/>
      <c r="JEN6" s="45"/>
      <c r="JEO6" s="45"/>
      <c r="JEP6" s="45"/>
      <c r="JEQ6" s="45"/>
      <c r="JER6" s="45"/>
      <c r="JES6" s="45"/>
      <c r="JET6" s="45"/>
      <c r="JEU6" s="45"/>
      <c r="JEV6" s="45"/>
      <c r="JEW6" s="45"/>
      <c r="JEX6" s="45"/>
      <c r="JEY6" s="45"/>
      <c r="JEZ6" s="45"/>
      <c r="JFA6" s="45"/>
      <c r="JFB6" s="45"/>
      <c r="JFC6" s="45"/>
      <c r="JFD6" s="45"/>
      <c r="JFE6" s="45"/>
      <c r="JFF6" s="45"/>
      <c r="JFG6" s="45"/>
      <c r="JFH6" s="45"/>
      <c r="JFI6" s="45"/>
      <c r="JFJ6" s="45"/>
      <c r="JFK6" s="45"/>
      <c r="JFL6" s="45"/>
      <c r="JFM6" s="45"/>
      <c r="JFN6" s="45"/>
      <c r="JFO6" s="45"/>
      <c r="JFP6" s="45"/>
      <c r="JFQ6" s="45"/>
      <c r="JFR6" s="45"/>
      <c r="JFS6" s="45"/>
      <c r="JFT6" s="45"/>
      <c r="JFU6" s="45"/>
      <c r="JFV6" s="45"/>
      <c r="JFW6" s="45"/>
      <c r="JFX6" s="45"/>
      <c r="JFY6" s="45"/>
      <c r="JFZ6" s="45"/>
      <c r="JGA6" s="45"/>
      <c r="JGB6" s="45"/>
      <c r="JGC6" s="45"/>
      <c r="JGD6" s="45"/>
      <c r="JGE6" s="45"/>
      <c r="JGF6" s="45"/>
      <c r="JGG6" s="45"/>
      <c r="JGH6" s="45"/>
      <c r="JGI6" s="45"/>
      <c r="JGJ6" s="45"/>
      <c r="JGK6" s="45"/>
      <c r="JGL6" s="45"/>
      <c r="JGM6" s="45"/>
      <c r="JGN6" s="45"/>
      <c r="JGO6" s="45"/>
      <c r="JGP6" s="45"/>
      <c r="JGQ6" s="45"/>
      <c r="JGR6" s="45"/>
      <c r="JGS6" s="45"/>
      <c r="JGT6" s="45"/>
      <c r="JGU6" s="45"/>
      <c r="JGV6" s="45"/>
      <c r="JGW6" s="45"/>
      <c r="JGX6" s="45"/>
      <c r="JGY6" s="45"/>
      <c r="JGZ6" s="45"/>
      <c r="JHA6" s="45"/>
      <c r="JHB6" s="45"/>
      <c r="JHC6" s="45"/>
      <c r="JHD6" s="45"/>
      <c r="JHE6" s="45"/>
      <c r="JHF6" s="45"/>
      <c r="JHG6" s="45"/>
      <c r="JHH6" s="45"/>
      <c r="JHI6" s="45"/>
      <c r="JHJ6" s="45"/>
      <c r="JHK6" s="45"/>
      <c r="JHL6" s="45"/>
      <c r="JHM6" s="45"/>
      <c r="JHN6" s="45"/>
      <c r="JHO6" s="45"/>
      <c r="JHP6" s="45"/>
      <c r="JHQ6" s="45"/>
      <c r="JHR6" s="45"/>
      <c r="JHS6" s="45"/>
      <c r="JHT6" s="45"/>
      <c r="JHU6" s="45"/>
      <c r="JHV6" s="45"/>
      <c r="JHW6" s="45"/>
      <c r="JHX6" s="45"/>
      <c r="JHY6" s="45"/>
      <c r="JHZ6" s="45"/>
      <c r="JIA6" s="45"/>
      <c r="JIB6" s="45"/>
      <c r="JIC6" s="45"/>
      <c r="JID6" s="45"/>
      <c r="JIE6" s="45"/>
      <c r="JIF6" s="45"/>
      <c r="JIG6" s="45"/>
      <c r="JIH6" s="45"/>
      <c r="JII6" s="45"/>
      <c r="JIJ6" s="45"/>
      <c r="JIK6" s="45"/>
      <c r="JIL6" s="45"/>
      <c r="JIM6" s="45"/>
      <c r="JIN6" s="45"/>
      <c r="JIO6" s="45"/>
      <c r="JIP6" s="45"/>
      <c r="JIQ6" s="45"/>
      <c r="JIR6" s="45"/>
      <c r="JIS6" s="45"/>
      <c r="JIT6" s="45"/>
      <c r="JIU6" s="45"/>
      <c r="JIV6" s="45"/>
      <c r="JIW6" s="45"/>
      <c r="JIX6" s="45"/>
      <c r="JIY6" s="45"/>
      <c r="JIZ6" s="45"/>
      <c r="JJA6" s="45"/>
      <c r="JJB6" s="45"/>
      <c r="JJC6" s="45"/>
      <c r="JJD6" s="45"/>
      <c r="JJE6" s="45"/>
      <c r="JJF6" s="45"/>
      <c r="JJG6" s="45"/>
      <c r="JJH6" s="45"/>
      <c r="JJI6" s="45"/>
      <c r="JJJ6" s="45"/>
      <c r="JJK6" s="45"/>
      <c r="JJL6" s="45"/>
      <c r="JJM6" s="45"/>
      <c r="JJN6" s="45"/>
      <c r="JJO6" s="45"/>
      <c r="JJP6" s="45"/>
      <c r="JJQ6" s="45"/>
      <c r="JJR6" s="45"/>
      <c r="JJS6" s="45"/>
      <c r="JJT6" s="45"/>
      <c r="JJU6" s="45"/>
      <c r="JJV6" s="45"/>
      <c r="JJW6" s="45"/>
      <c r="JJX6" s="45"/>
      <c r="JJY6" s="45"/>
      <c r="JJZ6" s="45"/>
      <c r="JKA6" s="45"/>
      <c r="JKB6" s="45"/>
      <c r="JKC6" s="45"/>
      <c r="JKD6" s="45"/>
      <c r="JKE6" s="45"/>
      <c r="JKF6" s="45"/>
      <c r="JKG6" s="45"/>
      <c r="JKH6" s="45"/>
      <c r="JKI6" s="45"/>
      <c r="JKJ6" s="45"/>
      <c r="JKK6" s="45"/>
      <c r="JKL6" s="45"/>
      <c r="JKM6" s="45"/>
      <c r="JKN6" s="45"/>
      <c r="JKO6" s="45"/>
      <c r="JKP6" s="45"/>
      <c r="JKQ6" s="45"/>
      <c r="JKR6" s="45"/>
      <c r="JKS6" s="45"/>
      <c r="JKT6" s="45"/>
      <c r="JKU6" s="45"/>
      <c r="JKV6" s="45"/>
      <c r="JKW6" s="45"/>
      <c r="JKX6" s="45"/>
      <c r="JKY6" s="45"/>
      <c r="JKZ6" s="45"/>
      <c r="JLA6" s="45"/>
      <c r="JLB6" s="45"/>
      <c r="JLC6" s="45"/>
      <c r="JLD6" s="45"/>
      <c r="JLE6" s="45"/>
      <c r="JLF6" s="45"/>
      <c r="JLG6" s="45"/>
      <c r="JLH6" s="45"/>
      <c r="JLI6" s="45"/>
      <c r="JLJ6" s="45"/>
      <c r="JLK6" s="45"/>
      <c r="JLL6" s="45"/>
      <c r="JLM6" s="45"/>
      <c r="JLN6" s="45"/>
      <c r="JLO6" s="45"/>
      <c r="JLP6" s="45"/>
      <c r="JLQ6" s="45"/>
      <c r="JLR6" s="45"/>
      <c r="JLS6" s="45"/>
      <c r="JLT6" s="45"/>
      <c r="JLU6" s="45"/>
      <c r="JLV6" s="45"/>
      <c r="JLW6" s="45"/>
      <c r="JLX6" s="45"/>
      <c r="JLY6" s="45"/>
      <c r="JLZ6" s="45"/>
      <c r="JMA6" s="45"/>
      <c r="JMB6" s="45"/>
      <c r="JMC6" s="45"/>
      <c r="JMD6" s="45"/>
      <c r="JME6" s="45"/>
      <c r="JMF6" s="45"/>
      <c r="JMG6" s="45"/>
      <c r="JMH6" s="45"/>
      <c r="JMI6" s="45"/>
      <c r="JMJ6" s="45"/>
      <c r="JMK6" s="45"/>
      <c r="JML6" s="45"/>
      <c r="JMM6" s="45"/>
      <c r="JMN6" s="45"/>
      <c r="JMO6" s="45"/>
      <c r="JMP6" s="45"/>
      <c r="JMQ6" s="45"/>
      <c r="JMR6" s="45"/>
      <c r="JMS6" s="45"/>
      <c r="JMT6" s="45"/>
      <c r="JMU6" s="45"/>
      <c r="JMV6" s="45"/>
      <c r="JMW6" s="45"/>
      <c r="JMX6" s="45"/>
      <c r="JMY6" s="45"/>
      <c r="JMZ6" s="45"/>
      <c r="JNA6" s="45"/>
      <c r="JNB6" s="45"/>
      <c r="JNC6" s="45"/>
      <c r="JND6" s="45"/>
      <c r="JNE6" s="45"/>
      <c r="JNF6" s="45"/>
      <c r="JNG6" s="45"/>
      <c r="JNH6" s="45"/>
      <c r="JNI6" s="45"/>
      <c r="JNJ6" s="45"/>
      <c r="JNK6" s="45"/>
      <c r="JNL6" s="45"/>
      <c r="JNM6" s="45"/>
      <c r="JNN6" s="45"/>
      <c r="JNO6" s="45"/>
      <c r="JNP6" s="45"/>
      <c r="JNQ6" s="45"/>
      <c r="JNR6" s="45"/>
      <c r="JNS6" s="45"/>
      <c r="JNT6" s="45"/>
      <c r="JNU6" s="45"/>
      <c r="JNV6" s="45"/>
      <c r="JNW6" s="45"/>
      <c r="JNX6" s="45"/>
      <c r="JNY6" s="45"/>
      <c r="JNZ6" s="45"/>
      <c r="JOA6" s="45"/>
      <c r="JOB6" s="45"/>
      <c r="JOC6" s="45"/>
      <c r="JOD6" s="45"/>
      <c r="JOE6" s="45"/>
      <c r="JOF6" s="45"/>
      <c r="JOG6" s="45"/>
      <c r="JOH6" s="45"/>
      <c r="JOI6" s="45"/>
      <c r="JOJ6" s="45"/>
      <c r="JOK6" s="45"/>
      <c r="JOL6" s="45"/>
      <c r="JOM6" s="45"/>
      <c r="JON6" s="45"/>
      <c r="JOO6" s="45"/>
      <c r="JOP6" s="45"/>
      <c r="JOQ6" s="45"/>
      <c r="JOR6" s="45"/>
      <c r="JOS6" s="45"/>
      <c r="JOT6" s="45"/>
      <c r="JOU6" s="45"/>
      <c r="JOV6" s="45"/>
      <c r="JOW6" s="45"/>
      <c r="JOX6" s="45"/>
      <c r="JOY6" s="45"/>
      <c r="JOZ6" s="45"/>
      <c r="JPA6" s="45"/>
      <c r="JPB6" s="45"/>
      <c r="JPC6" s="45"/>
      <c r="JPD6" s="45"/>
      <c r="JPE6" s="45"/>
      <c r="JPF6" s="45"/>
      <c r="JPG6" s="45"/>
      <c r="JPH6" s="45"/>
      <c r="JPI6" s="45"/>
      <c r="JPJ6" s="45"/>
      <c r="JPK6" s="45"/>
      <c r="JPL6" s="45"/>
      <c r="JPM6" s="45"/>
      <c r="JPN6" s="45"/>
      <c r="JPO6" s="45"/>
      <c r="JPP6" s="45"/>
      <c r="JPQ6" s="45"/>
      <c r="JPR6" s="45"/>
      <c r="JPS6" s="45"/>
      <c r="JPT6" s="45"/>
      <c r="JPU6" s="45"/>
      <c r="JPV6" s="45"/>
      <c r="JPW6" s="45"/>
      <c r="JPX6" s="45"/>
      <c r="JPY6" s="45"/>
      <c r="JPZ6" s="45"/>
      <c r="JQA6" s="45"/>
      <c r="JQB6" s="45"/>
      <c r="JQC6" s="45"/>
      <c r="JQD6" s="45"/>
      <c r="JQE6" s="45"/>
      <c r="JQF6" s="45"/>
      <c r="JQG6" s="45"/>
      <c r="JQH6" s="45"/>
      <c r="JQI6" s="45"/>
      <c r="JQJ6" s="45"/>
      <c r="JQK6" s="45"/>
      <c r="JQL6" s="45"/>
      <c r="JQM6" s="45"/>
      <c r="JQN6" s="45"/>
      <c r="JQO6" s="45"/>
      <c r="JQP6" s="45"/>
      <c r="JQQ6" s="45"/>
      <c r="JQR6" s="45"/>
      <c r="JQS6" s="45"/>
      <c r="JQT6" s="45"/>
      <c r="JQU6" s="45"/>
      <c r="JQV6" s="45"/>
      <c r="JQW6" s="45"/>
      <c r="JQX6" s="45"/>
      <c r="JQY6" s="45"/>
      <c r="JQZ6" s="45"/>
      <c r="JRA6" s="45"/>
      <c r="JRB6" s="45"/>
      <c r="JRC6" s="45"/>
      <c r="JRD6" s="45"/>
      <c r="JRE6" s="45"/>
      <c r="JRF6" s="45"/>
      <c r="JRG6" s="45"/>
      <c r="JRH6" s="45"/>
      <c r="JRI6" s="45"/>
      <c r="JRJ6" s="45"/>
      <c r="JRK6" s="45"/>
      <c r="JRL6" s="45"/>
      <c r="JRM6" s="45"/>
      <c r="JRN6" s="45"/>
      <c r="JRO6" s="45"/>
      <c r="JRP6" s="45"/>
      <c r="JRQ6" s="45"/>
      <c r="JRR6" s="45"/>
      <c r="JRS6" s="45"/>
      <c r="JRT6" s="45"/>
      <c r="JRU6" s="45"/>
      <c r="JRV6" s="45"/>
      <c r="JRW6" s="45"/>
      <c r="JRX6" s="45"/>
      <c r="JRY6" s="45"/>
      <c r="JRZ6" s="45"/>
      <c r="JSA6" s="45"/>
      <c r="JSB6" s="45"/>
      <c r="JSC6" s="45"/>
      <c r="JSD6" s="45"/>
      <c r="JSE6" s="45"/>
      <c r="JSF6" s="45"/>
      <c r="JSG6" s="45"/>
      <c r="JSH6" s="45"/>
      <c r="JSI6" s="45"/>
      <c r="JSJ6" s="45"/>
      <c r="JSK6" s="45"/>
      <c r="JSL6" s="45"/>
      <c r="JSM6" s="45"/>
      <c r="JSN6" s="45"/>
      <c r="JSO6" s="45"/>
      <c r="JSP6" s="45"/>
      <c r="JSQ6" s="45"/>
      <c r="JSR6" s="45"/>
      <c r="JSS6" s="45"/>
      <c r="JST6" s="45"/>
      <c r="JSU6" s="45"/>
      <c r="JSV6" s="45"/>
      <c r="JSW6" s="45"/>
      <c r="JSX6" s="45"/>
      <c r="JSY6" s="45"/>
      <c r="JSZ6" s="45"/>
      <c r="JTA6" s="45"/>
      <c r="JTB6" s="45"/>
      <c r="JTC6" s="45"/>
      <c r="JTD6" s="45"/>
      <c r="JTE6" s="45"/>
      <c r="JTF6" s="45"/>
      <c r="JTG6" s="45"/>
      <c r="JTH6" s="45"/>
      <c r="JTI6" s="45"/>
      <c r="JTJ6" s="45"/>
      <c r="JTK6" s="45"/>
      <c r="JTL6" s="45"/>
      <c r="JTM6" s="45"/>
      <c r="JTN6" s="45"/>
      <c r="JTO6" s="45"/>
      <c r="JTP6" s="45"/>
      <c r="JTQ6" s="45"/>
      <c r="JTR6" s="45"/>
      <c r="JTS6" s="45"/>
      <c r="JTT6" s="45"/>
      <c r="JTU6" s="45"/>
      <c r="JTV6" s="45"/>
      <c r="JTW6" s="45"/>
      <c r="JTX6" s="45"/>
      <c r="JTY6" s="45"/>
      <c r="JTZ6" s="45"/>
      <c r="JUA6" s="45"/>
      <c r="JUB6" s="45"/>
      <c r="JUC6" s="45"/>
      <c r="JUD6" s="45"/>
      <c r="JUE6" s="45"/>
      <c r="JUF6" s="45"/>
      <c r="JUG6" s="45"/>
      <c r="JUH6" s="45"/>
      <c r="JUI6" s="45"/>
      <c r="JUJ6" s="45"/>
      <c r="JUK6" s="45"/>
      <c r="JUL6" s="45"/>
      <c r="JUM6" s="45"/>
      <c r="JUN6" s="45"/>
      <c r="JUO6" s="45"/>
      <c r="JUP6" s="45"/>
      <c r="JUQ6" s="45"/>
      <c r="JUR6" s="45"/>
      <c r="JUS6" s="45"/>
      <c r="JUT6" s="45"/>
      <c r="JUU6" s="45"/>
      <c r="JUV6" s="45"/>
      <c r="JUW6" s="45"/>
      <c r="JUX6" s="45"/>
      <c r="JUY6" s="45"/>
      <c r="JUZ6" s="45"/>
      <c r="JVA6" s="45"/>
      <c r="JVB6" s="45"/>
      <c r="JVC6" s="45"/>
      <c r="JVD6" s="45"/>
      <c r="JVE6" s="45"/>
      <c r="JVF6" s="45"/>
      <c r="JVG6" s="45"/>
      <c r="JVH6" s="45"/>
      <c r="JVI6" s="45"/>
      <c r="JVJ6" s="45"/>
      <c r="JVK6" s="45"/>
      <c r="JVL6" s="45"/>
      <c r="JVM6" s="45"/>
      <c r="JVN6" s="45"/>
      <c r="JVO6" s="45"/>
      <c r="JVP6" s="45"/>
      <c r="JVQ6" s="45"/>
      <c r="JVR6" s="45"/>
      <c r="JVS6" s="45"/>
      <c r="JVT6" s="45"/>
      <c r="JVU6" s="45"/>
      <c r="JVV6" s="45"/>
      <c r="JVW6" s="45"/>
      <c r="JVX6" s="45"/>
      <c r="JVY6" s="45"/>
      <c r="JVZ6" s="45"/>
      <c r="JWA6" s="45"/>
      <c r="JWB6" s="45"/>
      <c r="JWC6" s="45"/>
      <c r="JWD6" s="45"/>
      <c r="JWE6" s="45"/>
      <c r="JWF6" s="45"/>
      <c r="JWG6" s="45"/>
      <c r="JWH6" s="45"/>
      <c r="JWI6" s="45"/>
      <c r="JWJ6" s="45"/>
      <c r="JWK6" s="45"/>
      <c r="JWL6" s="45"/>
      <c r="JWM6" s="45"/>
      <c r="JWN6" s="45"/>
      <c r="JWO6" s="45"/>
      <c r="JWP6" s="45"/>
      <c r="JWQ6" s="45"/>
      <c r="JWR6" s="45"/>
      <c r="JWS6" s="45"/>
      <c r="JWT6" s="45"/>
      <c r="JWU6" s="45"/>
      <c r="JWV6" s="45"/>
      <c r="JWW6" s="45"/>
      <c r="JWX6" s="45"/>
      <c r="JWY6" s="45"/>
      <c r="JWZ6" s="45"/>
      <c r="JXA6" s="45"/>
      <c r="JXB6" s="45"/>
      <c r="JXC6" s="45"/>
      <c r="JXD6" s="45"/>
      <c r="JXE6" s="45"/>
      <c r="JXF6" s="45"/>
      <c r="JXG6" s="45"/>
      <c r="JXH6" s="45"/>
      <c r="JXI6" s="45"/>
      <c r="JXJ6" s="45"/>
      <c r="JXK6" s="45"/>
      <c r="JXL6" s="45"/>
      <c r="JXM6" s="45"/>
      <c r="JXN6" s="45"/>
      <c r="JXO6" s="45"/>
      <c r="JXP6" s="45"/>
      <c r="JXQ6" s="45"/>
      <c r="JXR6" s="45"/>
      <c r="JXS6" s="45"/>
      <c r="JXT6" s="45"/>
      <c r="JXU6" s="45"/>
      <c r="JXV6" s="45"/>
      <c r="JXW6" s="45"/>
      <c r="JXX6" s="45"/>
      <c r="JXY6" s="45"/>
      <c r="JXZ6" s="45"/>
      <c r="JYA6" s="45"/>
      <c r="JYB6" s="45"/>
      <c r="JYC6" s="45"/>
      <c r="JYD6" s="45"/>
      <c r="JYE6" s="45"/>
      <c r="JYF6" s="45"/>
      <c r="JYG6" s="45"/>
      <c r="JYH6" s="45"/>
      <c r="JYI6" s="45"/>
      <c r="JYJ6" s="45"/>
      <c r="JYK6" s="45"/>
      <c r="JYL6" s="45"/>
      <c r="JYM6" s="45"/>
      <c r="JYN6" s="45"/>
      <c r="JYO6" s="45"/>
      <c r="JYP6" s="45"/>
      <c r="JYQ6" s="45"/>
      <c r="JYR6" s="45"/>
      <c r="JYS6" s="45"/>
      <c r="JYT6" s="45"/>
      <c r="JYU6" s="45"/>
      <c r="JYV6" s="45"/>
      <c r="JYW6" s="45"/>
      <c r="JYX6" s="45"/>
      <c r="JYY6" s="45"/>
      <c r="JYZ6" s="45"/>
      <c r="JZA6" s="45"/>
      <c r="JZB6" s="45"/>
      <c r="JZC6" s="45"/>
      <c r="JZD6" s="45"/>
      <c r="JZE6" s="45"/>
      <c r="JZF6" s="45"/>
      <c r="JZG6" s="45"/>
      <c r="JZH6" s="45"/>
      <c r="JZI6" s="45"/>
      <c r="JZJ6" s="45"/>
      <c r="JZK6" s="45"/>
      <c r="JZL6" s="45"/>
      <c r="JZM6" s="45"/>
      <c r="JZN6" s="45"/>
      <c r="JZO6" s="45"/>
      <c r="JZP6" s="45"/>
      <c r="JZQ6" s="45"/>
      <c r="JZR6" s="45"/>
      <c r="JZS6" s="45"/>
      <c r="JZT6" s="45"/>
      <c r="JZU6" s="45"/>
      <c r="JZV6" s="45"/>
      <c r="JZW6" s="45"/>
      <c r="JZX6" s="45"/>
      <c r="JZY6" s="45"/>
      <c r="JZZ6" s="45"/>
      <c r="KAA6" s="45"/>
      <c r="KAB6" s="45"/>
      <c r="KAC6" s="45"/>
      <c r="KAD6" s="45"/>
      <c r="KAE6" s="45"/>
      <c r="KAF6" s="45"/>
      <c r="KAG6" s="45"/>
      <c r="KAH6" s="45"/>
      <c r="KAI6" s="45"/>
      <c r="KAJ6" s="45"/>
      <c r="KAK6" s="45"/>
      <c r="KAL6" s="45"/>
      <c r="KAM6" s="45"/>
      <c r="KAN6" s="45"/>
      <c r="KAO6" s="45"/>
      <c r="KAP6" s="45"/>
      <c r="KAQ6" s="45"/>
      <c r="KAR6" s="45"/>
      <c r="KAS6" s="45"/>
      <c r="KAT6" s="45"/>
      <c r="KAU6" s="45"/>
      <c r="KAV6" s="45"/>
      <c r="KAW6" s="45"/>
      <c r="KAX6" s="45"/>
      <c r="KAY6" s="45"/>
      <c r="KAZ6" s="45"/>
      <c r="KBA6" s="45"/>
      <c r="KBB6" s="45"/>
      <c r="KBC6" s="45"/>
      <c r="KBD6" s="45"/>
      <c r="KBE6" s="45"/>
      <c r="KBF6" s="45"/>
      <c r="KBG6" s="45"/>
      <c r="KBH6" s="45"/>
      <c r="KBI6" s="45"/>
      <c r="KBJ6" s="45"/>
      <c r="KBK6" s="45"/>
      <c r="KBL6" s="45"/>
      <c r="KBM6" s="45"/>
      <c r="KBN6" s="45"/>
      <c r="KBO6" s="45"/>
      <c r="KBP6" s="45"/>
      <c r="KBQ6" s="45"/>
      <c r="KBR6" s="45"/>
      <c r="KBS6" s="45"/>
      <c r="KBT6" s="45"/>
      <c r="KBU6" s="45"/>
      <c r="KBV6" s="45"/>
      <c r="KBW6" s="45"/>
      <c r="KBX6" s="45"/>
      <c r="KBY6" s="45"/>
      <c r="KBZ6" s="45"/>
      <c r="KCA6" s="45"/>
      <c r="KCB6" s="45"/>
      <c r="KCC6" s="45"/>
      <c r="KCD6" s="45"/>
      <c r="KCE6" s="45"/>
      <c r="KCF6" s="45"/>
      <c r="KCG6" s="45"/>
      <c r="KCH6" s="45"/>
      <c r="KCI6" s="45"/>
      <c r="KCJ6" s="45"/>
      <c r="KCK6" s="45"/>
      <c r="KCL6" s="45"/>
      <c r="KCM6" s="45"/>
      <c r="KCN6" s="45"/>
      <c r="KCO6" s="45"/>
      <c r="KCP6" s="45"/>
      <c r="KCQ6" s="45"/>
      <c r="KCR6" s="45"/>
      <c r="KCS6" s="45"/>
      <c r="KCT6" s="45"/>
      <c r="KCU6" s="45"/>
      <c r="KCV6" s="45"/>
      <c r="KCW6" s="45"/>
      <c r="KCX6" s="45"/>
      <c r="KCY6" s="45"/>
      <c r="KCZ6" s="45"/>
      <c r="KDA6" s="45"/>
      <c r="KDB6" s="45"/>
      <c r="KDC6" s="45"/>
      <c r="KDD6" s="45"/>
      <c r="KDE6" s="45"/>
      <c r="KDF6" s="45"/>
      <c r="KDG6" s="45"/>
      <c r="KDH6" s="45"/>
      <c r="KDI6" s="45"/>
      <c r="KDJ6" s="45"/>
      <c r="KDK6" s="45"/>
      <c r="KDL6" s="45"/>
      <c r="KDM6" s="45"/>
      <c r="KDN6" s="45"/>
      <c r="KDO6" s="45"/>
      <c r="KDP6" s="45"/>
      <c r="KDQ6" s="45"/>
      <c r="KDR6" s="45"/>
      <c r="KDS6" s="45"/>
      <c r="KDT6" s="45"/>
      <c r="KDU6" s="45"/>
      <c r="KDV6" s="45"/>
      <c r="KDW6" s="45"/>
      <c r="KDX6" s="45"/>
      <c r="KDY6" s="45"/>
      <c r="KDZ6" s="45"/>
      <c r="KEA6" s="45"/>
      <c r="KEB6" s="45"/>
      <c r="KEC6" s="45"/>
      <c r="KED6" s="45"/>
      <c r="KEE6" s="45"/>
      <c r="KEF6" s="45"/>
      <c r="KEG6" s="45"/>
      <c r="KEH6" s="45"/>
      <c r="KEI6" s="45"/>
      <c r="KEJ6" s="45"/>
      <c r="KEK6" s="45"/>
      <c r="KEL6" s="45"/>
      <c r="KEM6" s="45"/>
      <c r="KEN6" s="45"/>
      <c r="KEO6" s="45"/>
      <c r="KEP6" s="45"/>
      <c r="KEQ6" s="45"/>
      <c r="KER6" s="45"/>
      <c r="KES6" s="45"/>
      <c r="KET6" s="45"/>
      <c r="KEU6" s="45"/>
      <c r="KEV6" s="45"/>
      <c r="KEW6" s="45"/>
      <c r="KEX6" s="45"/>
      <c r="KEY6" s="45"/>
      <c r="KEZ6" s="45"/>
      <c r="KFA6" s="45"/>
      <c r="KFB6" s="45"/>
      <c r="KFC6" s="45"/>
      <c r="KFD6" s="45"/>
      <c r="KFE6" s="45"/>
      <c r="KFF6" s="45"/>
      <c r="KFG6" s="45"/>
      <c r="KFH6" s="45"/>
      <c r="KFI6" s="45"/>
      <c r="KFJ6" s="45"/>
      <c r="KFK6" s="45"/>
      <c r="KFL6" s="45"/>
      <c r="KFM6" s="45"/>
      <c r="KFN6" s="45"/>
      <c r="KFO6" s="45"/>
      <c r="KFP6" s="45"/>
      <c r="KFQ6" s="45"/>
      <c r="KFR6" s="45"/>
      <c r="KFS6" s="45"/>
      <c r="KFT6" s="45"/>
      <c r="KFU6" s="45"/>
      <c r="KFV6" s="45"/>
      <c r="KFW6" s="45"/>
      <c r="KFX6" s="45"/>
      <c r="KFY6" s="45"/>
      <c r="KFZ6" s="45"/>
      <c r="KGA6" s="45"/>
      <c r="KGB6" s="45"/>
      <c r="KGC6" s="45"/>
      <c r="KGD6" s="45"/>
      <c r="KGE6" s="45"/>
      <c r="KGF6" s="45"/>
      <c r="KGG6" s="45"/>
      <c r="KGH6" s="45"/>
      <c r="KGI6" s="45"/>
      <c r="KGJ6" s="45"/>
      <c r="KGK6" s="45"/>
      <c r="KGL6" s="45"/>
      <c r="KGM6" s="45"/>
      <c r="KGN6" s="45"/>
      <c r="KGO6" s="45"/>
      <c r="KGP6" s="45"/>
      <c r="KGQ6" s="45"/>
      <c r="KGR6" s="45"/>
      <c r="KGS6" s="45"/>
      <c r="KGT6" s="45"/>
      <c r="KGU6" s="45"/>
      <c r="KGV6" s="45"/>
      <c r="KGW6" s="45"/>
      <c r="KGX6" s="45"/>
      <c r="KGY6" s="45"/>
      <c r="KGZ6" s="45"/>
      <c r="KHA6" s="45"/>
      <c r="KHB6" s="45"/>
      <c r="KHC6" s="45"/>
      <c r="KHD6" s="45"/>
      <c r="KHE6" s="45"/>
      <c r="KHF6" s="45"/>
      <c r="KHG6" s="45"/>
      <c r="KHH6" s="45"/>
      <c r="KHI6" s="45"/>
      <c r="KHJ6" s="45"/>
      <c r="KHK6" s="45"/>
      <c r="KHL6" s="45"/>
      <c r="KHM6" s="45"/>
      <c r="KHN6" s="45"/>
      <c r="KHO6" s="45"/>
      <c r="KHP6" s="45"/>
      <c r="KHQ6" s="45"/>
      <c r="KHR6" s="45"/>
      <c r="KHS6" s="45"/>
      <c r="KHT6" s="45"/>
      <c r="KHU6" s="45"/>
      <c r="KHV6" s="45"/>
      <c r="KHW6" s="45"/>
      <c r="KHX6" s="45"/>
      <c r="KHY6" s="45"/>
      <c r="KHZ6" s="45"/>
      <c r="KIA6" s="45"/>
      <c r="KIB6" s="45"/>
      <c r="KIC6" s="45"/>
      <c r="KID6" s="45"/>
      <c r="KIE6" s="45"/>
      <c r="KIF6" s="45"/>
      <c r="KIG6" s="45"/>
      <c r="KIH6" s="45"/>
      <c r="KII6" s="45"/>
      <c r="KIJ6" s="45"/>
      <c r="KIK6" s="45"/>
      <c r="KIL6" s="45"/>
      <c r="KIM6" s="45"/>
      <c r="KIN6" s="45"/>
      <c r="KIO6" s="45"/>
      <c r="KIP6" s="45"/>
      <c r="KIQ6" s="45"/>
      <c r="KIR6" s="45"/>
      <c r="KIS6" s="45"/>
      <c r="KIT6" s="45"/>
      <c r="KIU6" s="45"/>
      <c r="KIV6" s="45"/>
      <c r="KIW6" s="45"/>
      <c r="KIX6" s="45"/>
      <c r="KIY6" s="45"/>
      <c r="KIZ6" s="45"/>
      <c r="KJA6" s="45"/>
      <c r="KJB6" s="45"/>
      <c r="KJC6" s="45"/>
      <c r="KJD6" s="45"/>
      <c r="KJE6" s="45"/>
      <c r="KJF6" s="45"/>
      <c r="KJG6" s="45"/>
      <c r="KJH6" s="45"/>
      <c r="KJI6" s="45"/>
      <c r="KJJ6" s="45"/>
      <c r="KJK6" s="45"/>
      <c r="KJL6" s="45"/>
      <c r="KJM6" s="45"/>
      <c r="KJN6" s="45"/>
      <c r="KJO6" s="45"/>
      <c r="KJP6" s="45"/>
      <c r="KJQ6" s="45"/>
      <c r="KJR6" s="45"/>
      <c r="KJS6" s="45"/>
      <c r="KJT6" s="45"/>
      <c r="KJU6" s="45"/>
      <c r="KJV6" s="45"/>
      <c r="KJW6" s="45"/>
      <c r="KJX6" s="45"/>
      <c r="KJY6" s="45"/>
      <c r="KJZ6" s="45"/>
      <c r="KKA6" s="45"/>
      <c r="KKB6" s="45"/>
      <c r="KKC6" s="45"/>
      <c r="KKD6" s="45"/>
      <c r="KKE6" s="45"/>
      <c r="KKF6" s="45"/>
      <c r="KKG6" s="45"/>
      <c r="KKH6" s="45"/>
      <c r="KKI6" s="45"/>
      <c r="KKJ6" s="45"/>
      <c r="KKK6" s="45"/>
      <c r="KKL6" s="45"/>
      <c r="KKM6" s="45"/>
      <c r="KKN6" s="45"/>
      <c r="KKO6" s="45"/>
      <c r="KKP6" s="45"/>
      <c r="KKQ6" s="45"/>
      <c r="KKR6" s="45"/>
      <c r="KKS6" s="45"/>
      <c r="KKT6" s="45"/>
      <c r="KKU6" s="45"/>
      <c r="KKV6" s="45"/>
      <c r="KKW6" s="45"/>
      <c r="KKX6" s="45"/>
      <c r="KKY6" s="45"/>
      <c r="KKZ6" s="45"/>
      <c r="KLA6" s="45"/>
      <c r="KLB6" s="45"/>
      <c r="KLC6" s="45"/>
      <c r="KLD6" s="45"/>
      <c r="KLE6" s="45"/>
      <c r="KLF6" s="45"/>
      <c r="KLG6" s="45"/>
      <c r="KLH6" s="45"/>
      <c r="KLI6" s="45"/>
      <c r="KLJ6" s="45"/>
      <c r="KLK6" s="45"/>
      <c r="KLL6" s="45"/>
      <c r="KLM6" s="45"/>
      <c r="KLN6" s="45"/>
      <c r="KLO6" s="45"/>
      <c r="KLP6" s="45"/>
      <c r="KLQ6" s="45"/>
      <c r="KLR6" s="45"/>
      <c r="KLS6" s="45"/>
      <c r="KLT6" s="45"/>
      <c r="KLU6" s="45"/>
      <c r="KLV6" s="45"/>
      <c r="KLW6" s="45"/>
      <c r="KLX6" s="45"/>
      <c r="KLY6" s="45"/>
      <c r="KLZ6" s="45"/>
      <c r="KMA6" s="45"/>
      <c r="KMB6" s="45"/>
      <c r="KMC6" s="45"/>
      <c r="KMD6" s="45"/>
      <c r="KME6" s="45"/>
      <c r="KMF6" s="45"/>
      <c r="KMG6" s="45"/>
      <c r="KMH6" s="45"/>
      <c r="KMI6" s="45"/>
      <c r="KMJ6" s="45"/>
      <c r="KMK6" s="45"/>
      <c r="KML6" s="45"/>
      <c r="KMM6" s="45"/>
      <c r="KMN6" s="45"/>
      <c r="KMO6" s="45"/>
      <c r="KMP6" s="45"/>
      <c r="KMQ6" s="45"/>
      <c r="KMR6" s="45"/>
      <c r="KMS6" s="45"/>
      <c r="KMT6" s="45"/>
      <c r="KMU6" s="45"/>
      <c r="KMV6" s="45"/>
      <c r="KMW6" s="45"/>
      <c r="KMX6" s="45"/>
      <c r="KMY6" s="45"/>
      <c r="KMZ6" s="45"/>
      <c r="KNA6" s="45"/>
      <c r="KNB6" s="45"/>
      <c r="KNC6" s="45"/>
      <c r="KND6" s="45"/>
      <c r="KNE6" s="45"/>
      <c r="KNF6" s="45"/>
      <c r="KNG6" s="45"/>
      <c r="KNH6" s="45"/>
      <c r="KNI6" s="45"/>
      <c r="KNJ6" s="45"/>
      <c r="KNK6" s="45"/>
      <c r="KNL6" s="45"/>
      <c r="KNM6" s="45"/>
      <c r="KNN6" s="45"/>
      <c r="KNO6" s="45"/>
      <c r="KNP6" s="45"/>
      <c r="KNQ6" s="45"/>
      <c r="KNR6" s="45"/>
      <c r="KNS6" s="45"/>
      <c r="KNT6" s="45"/>
      <c r="KNU6" s="45"/>
      <c r="KNV6" s="45"/>
      <c r="KNW6" s="45"/>
      <c r="KNX6" s="45"/>
      <c r="KNY6" s="45"/>
      <c r="KNZ6" s="45"/>
      <c r="KOA6" s="45"/>
      <c r="KOB6" s="45"/>
      <c r="KOC6" s="45"/>
      <c r="KOD6" s="45"/>
      <c r="KOE6" s="45"/>
      <c r="KOF6" s="45"/>
      <c r="KOG6" s="45"/>
      <c r="KOH6" s="45"/>
      <c r="KOI6" s="45"/>
      <c r="KOJ6" s="45"/>
      <c r="KOK6" s="45"/>
      <c r="KOL6" s="45"/>
      <c r="KOM6" s="45"/>
      <c r="KON6" s="45"/>
      <c r="KOO6" s="45"/>
      <c r="KOP6" s="45"/>
      <c r="KOQ6" s="45"/>
      <c r="KOR6" s="45"/>
      <c r="KOS6" s="45"/>
      <c r="KOT6" s="45"/>
      <c r="KOU6" s="45"/>
      <c r="KOV6" s="45"/>
      <c r="KOW6" s="45"/>
      <c r="KOX6" s="45"/>
      <c r="KOY6" s="45"/>
      <c r="KOZ6" s="45"/>
      <c r="KPA6" s="45"/>
      <c r="KPB6" s="45"/>
      <c r="KPC6" s="45"/>
      <c r="KPD6" s="45"/>
      <c r="KPE6" s="45"/>
      <c r="KPF6" s="45"/>
      <c r="KPG6" s="45"/>
      <c r="KPH6" s="45"/>
      <c r="KPI6" s="45"/>
      <c r="KPJ6" s="45"/>
      <c r="KPK6" s="45"/>
      <c r="KPL6" s="45"/>
      <c r="KPM6" s="45"/>
      <c r="KPN6" s="45"/>
      <c r="KPO6" s="45"/>
      <c r="KPP6" s="45"/>
      <c r="KPQ6" s="45"/>
      <c r="KPR6" s="45"/>
      <c r="KPS6" s="45"/>
      <c r="KPT6" s="45"/>
      <c r="KPU6" s="45"/>
      <c r="KPV6" s="45"/>
      <c r="KPW6" s="45"/>
      <c r="KPX6" s="45"/>
      <c r="KPY6" s="45"/>
      <c r="KPZ6" s="45"/>
      <c r="KQA6" s="45"/>
      <c r="KQB6" s="45"/>
      <c r="KQC6" s="45"/>
      <c r="KQD6" s="45"/>
      <c r="KQE6" s="45"/>
      <c r="KQF6" s="45"/>
      <c r="KQG6" s="45"/>
      <c r="KQH6" s="45"/>
      <c r="KQI6" s="45"/>
      <c r="KQJ6" s="45"/>
      <c r="KQK6" s="45"/>
      <c r="KQL6" s="45"/>
      <c r="KQM6" s="45"/>
      <c r="KQN6" s="45"/>
      <c r="KQO6" s="45"/>
      <c r="KQP6" s="45"/>
      <c r="KQQ6" s="45"/>
      <c r="KQR6" s="45"/>
      <c r="KQS6" s="45"/>
      <c r="KQT6" s="45"/>
      <c r="KQU6" s="45"/>
      <c r="KQV6" s="45"/>
      <c r="KQW6" s="45"/>
      <c r="KQX6" s="45"/>
      <c r="KQY6" s="45"/>
      <c r="KQZ6" s="45"/>
      <c r="KRA6" s="45"/>
      <c r="KRB6" s="45"/>
      <c r="KRC6" s="45"/>
      <c r="KRD6" s="45"/>
      <c r="KRE6" s="45"/>
      <c r="KRF6" s="45"/>
      <c r="KRG6" s="45"/>
      <c r="KRH6" s="45"/>
      <c r="KRI6" s="45"/>
      <c r="KRJ6" s="45"/>
      <c r="KRK6" s="45"/>
      <c r="KRL6" s="45"/>
      <c r="KRM6" s="45"/>
      <c r="KRN6" s="45"/>
      <c r="KRO6" s="45"/>
      <c r="KRP6" s="45"/>
      <c r="KRQ6" s="45"/>
      <c r="KRR6" s="45"/>
      <c r="KRS6" s="45"/>
      <c r="KRT6" s="45"/>
      <c r="KRU6" s="45"/>
      <c r="KRV6" s="45"/>
      <c r="KRW6" s="45"/>
      <c r="KRX6" s="45"/>
      <c r="KRY6" s="45"/>
      <c r="KRZ6" s="45"/>
      <c r="KSA6" s="45"/>
      <c r="KSB6" s="45"/>
      <c r="KSC6" s="45"/>
      <c r="KSD6" s="45"/>
      <c r="KSE6" s="45"/>
      <c r="KSF6" s="45"/>
      <c r="KSG6" s="45"/>
      <c r="KSH6" s="45"/>
      <c r="KSI6" s="45"/>
      <c r="KSJ6" s="45"/>
      <c r="KSK6" s="45"/>
      <c r="KSL6" s="45"/>
      <c r="KSM6" s="45"/>
      <c r="KSN6" s="45"/>
      <c r="KSO6" s="45"/>
      <c r="KSP6" s="45"/>
      <c r="KSQ6" s="45"/>
      <c r="KSR6" s="45"/>
      <c r="KSS6" s="45"/>
      <c r="KST6" s="45"/>
      <c r="KSU6" s="45"/>
      <c r="KSV6" s="45"/>
      <c r="KSW6" s="45"/>
      <c r="KSX6" s="45"/>
      <c r="KSY6" s="45"/>
      <c r="KSZ6" s="45"/>
      <c r="KTA6" s="45"/>
      <c r="KTB6" s="45"/>
      <c r="KTC6" s="45"/>
      <c r="KTD6" s="45"/>
      <c r="KTE6" s="45"/>
      <c r="KTF6" s="45"/>
      <c r="KTG6" s="45"/>
      <c r="KTH6" s="45"/>
      <c r="KTI6" s="45"/>
      <c r="KTJ6" s="45"/>
      <c r="KTK6" s="45"/>
      <c r="KTL6" s="45"/>
      <c r="KTM6" s="45"/>
      <c r="KTN6" s="45"/>
      <c r="KTO6" s="45"/>
      <c r="KTP6" s="45"/>
      <c r="KTQ6" s="45"/>
      <c r="KTR6" s="45"/>
      <c r="KTS6" s="45"/>
      <c r="KTT6" s="45"/>
      <c r="KTU6" s="45"/>
      <c r="KTV6" s="45"/>
      <c r="KTW6" s="45"/>
      <c r="KTX6" s="45"/>
      <c r="KTY6" s="45"/>
      <c r="KTZ6" s="45"/>
      <c r="KUA6" s="45"/>
      <c r="KUB6" s="45"/>
      <c r="KUC6" s="45"/>
      <c r="KUD6" s="45"/>
      <c r="KUE6" s="45"/>
      <c r="KUF6" s="45"/>
      <c r="KUG6" s="45"/>
      <c r="KUH6" s="45"/>
      <c r="KUI6" s="45"/>
      <c r="KUJ6" s="45"/>
      <c r="KUK6" s="45"/>
      <c r="KUL6" s="45"/>
      <c r="KUM6" s="45"/>
      <c r="KUN6" s="45"/>
      <c r="KUO6" s="45"/>
      <c r="KUP6" s="45"/>
      <c r="KUQ6" s="45"/>
      <c r="KUR6" s="45"/>
      <c r="KUS6" s="45"/>
      <c r="KUT6" s="45"/>
      <c r="KUU6" s="45"/>
      <c r="KUV6" s="45"/>
      <c r="KUW6" s="45"/>
      <c r="KUX6" s="45"/>
      <c r="KUY6" s="45"/>
      <c r="KUZ6" s="45"/>
      <c r="KVA6" s="45"/>
      <c r="KVB6" s="45"/>
      <c r="KVC6" s="45"/>
      <c r="KVD6" s="45"/>
      <c r="KVE6" s="45"/>
      <c r="KVF6" s="45"/>
      <c r="KVG6" s="45"/>
      <c r="KVH6" s="45"/>
      <c r="KVI6" s="45"/>
      <c r="KVJ6" s="45"/>
      <c r="KVK6" s="45"/>
      <c r="KVL6" s="45"/>
      <c r="KVM6" s="45"/>
      <c r="KVN6" s="45"/>
      <c r="KVO6" s="45"/>
      <c r="KVP6" s="45"/>
      <c r="KVQ6" s="45"/>
      <c r="KVR6" s="45"/>
      <c r="KVS6" s="45"/>
      <c r="KVT6" s="45"/>
      <c r="KVU6" s="45"/>
      <c r="KVV6" s="45"/>
      <c r="KVW6" s="45"/>
      <c r="KVX6" s="45"/>
      <c r="KVY6" s="45"/>
      <c r="KVZ6" s="45"/>
      <c r="KWA6" s="45"/>
      <c r="KWB6" s="45"/>
      <c r="KWC6" s="45"/>
      <c r="KWD6" s="45"/>
      <c r="KWE6" s="45"/>
      <c r="KWF6" s="45"/>
      <c r="KWG6" s="45"/>
      <c r="KWH6" s="45"/>
      <c r="KWI6" s="45"/>
      <c r="KWJ6" s="45"/>
      <c r="KWK6" s="45"/>
      <c r="KWL6" s="45"/>
      <c r="KWM6" s="45"/>
      <c r="KWN6" s="45"/>
      <c r="KWO6" s="45"/>
      <c r="KWP6" s="45"/>
      <c r="KWQ6" s="45"/>
      <c r="KWR6" s="45"/>
      <c r="KWS6" s="45"/>
      <c r="KWT6" s="45"/>
      <c r="KWU6" s="45"/>
      <c r="KWV6" s="45"/>
      <c r="KWW6" s="45"/>
      <c r="KWX6" s="45"/>
      <c r="KWY6" s="45"/>
      <c r="KWZ6" s="45"/>
      <c r="KXA6" s="45"/>
      <c r="KXB6" s="45"/>
      <c r="KXC6" s="45"/>
      <c r="KXD6" s="45"/>
      <c r="KXE6" s="45"/>
      <c r="KXF6" s="45"/>
      <c r="KXG6" s="45"/>
      <c r="KXH6" s="45"/>
      <c r="KXI6" s="45"/>
      <c r="KXJ6" s="45"/>
      <c r="KXK6" s="45"/>
      <c r="KXL6" s="45"/>
      <c r="KXM6" s="45"/>
      <c r="KXN6" s="45"/>
      <c r="KXO6" s="45"/>
      <c r="KXP6" s="45"/>
      <c r="KXQ6" s="45"/>
      <c r="KXR6" s="45"/>
      <c r="KXS6" s="45"/>
      <c r="KXT6" s="45"/>
      <c r="KXU6" s="45"/>
      <c r="KXV6" s="45"/>
      <c r="KXW6" s="45"/>
      <c r="KXX6" s="45"/>
      <c r="KXY6" s="45"/>
      <c r="KXZ6" s="45"/>
      <c r="KYA6" s="45"/>
      <c r="KYB6" s="45"/>
      <c r="KYC6" s="45"/>
      <c r="KYD6" s="45"/>
      <c r="KYE6" s="45"/>
      <c r="KYF6" s="45"/>
      <c r="KYG6" s="45"/>
      <c r="KYH6" s="45"/>
      <c r="KYI6" s="45"/>
      <c r="KYJ6" s="45"/>
      <c r="KYK6" s="45"/>
      <c r="KYL6" s="45"/>
      <c r="KYM6" s="45"/>
      <c r="KYN6" s="45"/>
      <c r="KYO6" s="45"/>
      <c r="KYP6" s="45"/>
      <c r="KYQ6" s="45"/>
      <c r="KYR6" s="45"/>
      <c r="KYS6" s="45"/>
      <c r="KYT6" s="45"/>
      <c r="KYU6" s="45"/>
      <c r="KYV6" s="45"/>
      <c r="KYW6" s="45"/>
      <c r="KYX6" s="45"/>
      <c r="KYY6" s="45"/>
      <c r="KYZ6" s="45"/>
      <c r="KZA6" s="45"/>
      <c r="KZB6" s="45"/>
      <c r="KZC6" s="45"/>
      <c r="KZD6" s="45"/>
      <c r="KZE6" s="45"/>
      <c r="KZF6" s="45"/>
      <c r="KZG6" s="45"/>
      <c r="KZH6" s="45"/>
      <c r="KZI6" s="45"/>
      <c r="KZJ6" s="45"/>
      <c r="KZK6" s="45"/>
      <c r="KZL6" s="45"/>
      <c r="KZM6" s="45"/>
      <c r="KZN6" s="45"/>
      <c r="KZO6" s="45"/>
      <c r="KZP6" s="45"/>
      <c r="KZQ6" s="45"/>
      <c r="KZR6" s="45"/>
      <c r="KZS6" s="45"/>
      <c r="KZT6" s="45"/>
      <c r="KZU6" s="45"/>
      <c r="KZV6" s="45"/>
      <c r="KZW6" s="45"/>
      <c r="KZX6" s="45"/>
      <c r="KZY6" s="45"/>
      <c r="KZZ6" s="45"/>
      <c r="LAA6" s="45"/>
      <c r="LAB6" s="45"/>
      <c r="LAC6" s="45"/>
      <c r="LAD6" s="45"/>
      <c r="LAE6" s="45"/>
      <c r="LAF6" s="45"/>
      <c r="LAG6" s="45"/>
      <c r="LAH6" s="45"/>
      <c r="LAI6" s="45"/>
      <c r="LAJ6" s="45"/>
      <c r="LAK6" s="45"/>
      <c r="LAL6" s="45"/>
      <c r="LAM6" s="45"/>
      <c r="LAN6" s="45"/>
      <c r="LAO6" s="45"/>
      <c r="LAP6" s="45"/>
      <c r="LAQ6" s="45"/>
      <c r="LAR6" s="45"/>
      <c r="LAS6" s="45"/>
      <c r="LAT6" s="45"/>
      <c r="LAU6" s="45"/>
      <c r="LAV6" s="45"/>
      <c r="LAW6" s="45"/>
      <c r="LAX6" s="45"/>
      <c r="LAY6" s="45"/>
      <c r="LAZ6" s="45"/>
      <c r="LBA6" s="45"/>
      <c r="LBB6" s="45"/>
      <c r="LBC6" s="45"/>
      <c r="LBD6" s="45"/>
      <c r="LBE6" s="45"/>
      <c r="LBF6" s="45"/>
      <c r="LBG6" s="45"/>
      <c r="LBH6" s="45"/>
      <c r="LBI6" s="45"/>
      <c r="LBJ6" s="45"/>
      <c r="LBK6" s="45"/>
      <c r="LBL6" s="45"/>
      <c r="LBM6" s="45"/>
      <c r="LBN6" s="45"/>
      <c r="LBO6" s="45"/>
      <c r="LBP6" s="45"/>
      <c r="LBQ6" s="45"/>
      <c r="LBR6" s="45"/>
      <c r="LBS6" s="45"/>
      <c r="LBT6" s="45"/>
      <c r="LBU6" s="45"/>
      <c r="LBV6" s="45"/>
      <c r="LBW6" s="45"/>
      <c r="LBX6" s="45"/>
      <c r="LBY6" s="45"/>
      <c r="LBZ6" s="45"/>
      <c r="LCA6" s="45"/>
      <c r="LCB6" s="45"/>
      <c r="LCC6" s="45"/>
      <c r="LCD6" s="45"/>
      <c r="LCE6" s="45"/>
      <c r="LCF6" s="45"/>
      <c r="LCG6" s="45"/>
      <c r="LCH6" s="45"/>
      <c r="LCI6" s="45"/>
      <c r="LCJ6" s="45"/>
      <c r="LCK6" s="45"/>
      <c r="LCL6" s="45"/>
      <c r="LCM6" s="45"/>
      <c r="LCN6" s="45"/>
      <c r="LCO6" s="45"/>
      <c r="LCP6" s="45"/>
      <c r="LCQ6" s="45"/>
      <c r="LCR6" s="45"/>
      <c r="LCS6" s="45"/>
      <c r="LCT6" s="45"/>
      <c r="LCU6" s="45"/>
      <c r="LCV6" s="45"/>
      <c r="LCW6" s="45"/>
      <c r="LCX6" s="45"/>
      <c r="LCY6" s="45"/>
      <c r="LCZ6" s="45"/>
      <c r="LDA6" s="45"/>
      <c r="LDB6" s="45"/>
      <c r="LDC6" s="45"/>
      <c r="LDD6" s="45"/>
      <c r="LDE6" s="45"/>
      <c r="LDF6" s="45"/>
      <c r="LDG6" s="45"/>
      <c r="LDH6" s="45"/>
      <c r="LDI6" s="45"/>
      <c r="LDJ6" s="45"/>
      <c r="LDK6" s="45"/>
      <c r="LDL6" s="45"/>
      <c r="LDM6" s="45"/>
      <c r="LDN6" s="45"/>
      <c r="LDO6" s="45"/>
      <c r="LDP6" s="45"/>
      <c r="LDQ6" s="45"/>
      <c r="LDR6" s="45"/>
      <c r="LDS6" s="45"/>
      <c r="LDT6" s="45"/>
      <c r="LDU6" s="45"/>
      <c r="LDV6" s="45"/>
      <c r="LDW6" s="45"/>
      <c r="LDX6" s="45"/>
      <c r="LDY6" s="45"/>
      <c r="LDZ6" s="45"/>
      <c r="LEA6" s="45"/>
      <c r="LEB6" s="45"/>
      <c r="LEC6" s="45"/>
      <c r="LED6" s="45"/>
      <c r="LEE6" s="45"/>
      <c r="LEF6" s="45"/>
      <c r="LEG6" s="45"/>
      <c r="LEH6" s="45"/>
      <c r="LEI6" s="45"/>
      <c r="LEJ6" s="45"/>
      <c r="LEK6" s="45"/>
      <c r="LEL6" s="45"/>
      <c r="LEM6" s="45"/>
      <c r="LEN6" s="45"/>
      <c r="LEO6" s="45"/>
      <c r="LEP6" s="45"/>
      <c r="LEQ6" s="45"/>
      <c r="LER6" s="45"/>
      <c r="LES6" s="45"/>
      <c r="LET6" s="45"/>
      <c r="LEU6" s="45"/>
      <c r="LEV6" s="45"/>
      <c r="LEW6" s="45"/>
      <c r="LEX6" s="45"/>
      <c r="LEY6" s="45"/>
      <c r="LEZ6" s="45"/>
      <c r="LFA6" s="45"/>
      <c r="LFB6" s="45"/>
      <c r="LFC6" s="45"/>
      <c r="LFD6" s="45"/>
      <c r="LFE6" s="45"/>
      <c r="LFF6" s="45"/>
      <c r="LFG6" s="45"/>
      <c r="LFH6" s="45"/>
      <c r="LFI6" s="45"/>
      <c r="LFJ6" s="45"/>
      <c r="LFK6" s="45"/>
      <c r="LFL6" s="45"/>
      <c r="LFM6" s="45"/>
      <c r="LFN6" s="45"/>
      <c r="LFO6" s="45"/>
      <c r="LFP6" s="45"/>
      <c r="LFQ6" s="45"/>
      <c r="LFR6" s="45"/>
      <c r="LFS6" s="45"/>
      <c r="LFT6" s="45"/>
      <c r="LFU6" s="45"/>
      <c r="LFV6" s="45"/>
      <c r="LFW6" s="45"/>
      <c r="LFX6" s="45"/>
      <c r="LFY6" s="45"/>
      <c r="LFZ6" s="45"/>
      <c r="LGA6" s="45"/>
      <c r="LGB6" s="45"/>
      <c r="LGC6" s="45"/>
      <c r="LGD6" s="45"/>
      <c r="LGE6" s="45"/>
      <c r="LGF6" s="45"/>
      <c r="LGG6" s="45"/>
      <c r="LGH6" s="45"/>
      <c r="LGI6" s="45"/>
      <c r="LGJ6" s="45"/>
      <c r="LGK6" s="45"/>
      <c r="LGL6" s="45"/>
      <c r="LGM6" s="45"/>
      <c r="LGN6" s="45"/>
      <c r="LGO6" s="45"/>
      <c r="LGP6" s="45"/>
      <c r="LGQ6" s="45"/>
      <c r="LGR6" s="45"/>
      <c r="LGS6" s="45"/>
      <c r="LGT6" s="45"/>
      <c r="LGU6" s="45"/>
      <c r="LGV6" s="45"/>
      <c r="LGW6" s="45"/>
      <c r="LGX6" s="45"/>
      <c r="LGY6" s="45"/>
      <c r="LGZ6" s="45"/>
      <c r="LHA6" s="45"/>
      <c r="LHB6" s="45"/>
      <c r="LHC6" s="45"/>
      <c r="LHD6" s="45"/>
      <c r="LHE6" s="45"/>
      <c r="LHF6" s="45"/>
      <c r="LHG6" s="45"/>
      <c r="LHH6" s="45"/>
      <c r="LHI6" s="45"/>
      <c r="LHJ6" s="45"/>
      <c r="LHK6" s="45"/>
      <c r="LHL6" s="45"/>
      <c r="LHM6" s="45"/>
      <c r="LHN6" s="45"/>
      <c r="LHO6" s="45"/>
      <c r="LHP6" s="45"/>
      <c r="LHQ6" s="45"/>
      <c r="LHR6" s="45"/>
      <c r="LHS6" s="45"/>
      <c r="LHT6" s="45"/>
      <c r="LHU6" s="45"/>
      <c r="LHV6" s="45"/>
      <c r="LHW6" s="45"/>
      <c r="LHX6" s="45"/>
      <c r="LHY6" s="45"/>
      <c r="LHZ6" s="45"/>
      <c r="LIA6" s="45"/>
      <c r="LIB6" s="45"/>
      <c r="LIC6" s="45"/>
      <c r="LID6" s="45"/>
      <c r="LIE6" s="45"/>
      <c r="LIF6" s="45"/>
      <c r="LIG6" s="45"/>
      <c r="LIH6" s="45"/>
      <c r="LII6" s="45"/>
      <c r="LIJ6" s="45"/>
      <c r="LIK6" s="45"/>
      <c r="LIL6" s="45"/>
      <c r="LIM6" s="45"/>
      <c r="LIN6" s="45"/>
      <c r="LIO6" s="45"/>
      <c r="LIP6" s="45"/>
      <c r="LIQ6" s="45"/>
      <c r="LIR6" s="45"/>
      <c r="LIS6" s="45"/>
      <c r="LIT6" s="45"/>
      <c r="LIU6" s="45"/>
      <c r="LIV6" s="45"/>
      <c r="LIW6" s="45"/>
      <c r="LIX6" s="45"/>
      <c r="LIY6" s="45"/>
      <c r="LIZ6" s="45"/>
      <c r="LJA6" s="45"/>
      <c r="LJB6" s="45"/>
      <c r="LJC6" s="45"/>
      <c r="LJD6" s="45"/>
      <c r="LJE6" s="45"/>
      <c r="LJF6" s="45"/>
      <c r="LJG6" s="45"/>
      <c r="LJH6" s="45"/>
      <c r="LJI6" s="45"/>
      <c r="LJJ6" s="45"/>
      <c r="LJK6" s="45"/>
      <c r="LJL6" s="45"/>
      <c r="LJM6" s="45"/>
      <c r="LJN6" s="45"/>
      <c r="LJO6" s="45"/>
      <c r="LJP6" s="45"/>
      <c r="LJQ6" s="45"/>
      <c r="LJR6" s="45"/>
      <c r="LJS6" s="45"/>
      <c r="LJT6" s="45"/>
      <c r="LJU6" s="45"/>
      <c r="LJV6" s="45"/>
      <c r="LJW6" s="45"/>
      <c r="LJX6" s="45"/>
      <c r="LJY6" s="45"/>
      <c r="LJZ6" s="45"/>
      <c r="LKA6" s="45"/>
      <c r="LKB6" s="45"/>
      <c r="LKC6" s="45"/>
      <c r="LKD6" s="45"/>
      <c r="LKE6" s="45"/>
      <c r="LKF6" s="45"/>
      <c r="LKG6" s="45"/>
      <c r="LKH6" s="45"/>
      <c r="LKI6" s="45"/>
      <c r="LKJ6" s="45"/>
      <c r="LKK6" s="45"/>
      <c r="LKL6" s="45"/>
      <c r="LKM6" s="45"/>
      <c r="LKN6" s="45"/>
      <c r="LKO6" s="45"/>
      <c r="LKP6" s="45"/>
      <c r="LKQ6" s="45"/>
      <c r="LKR6" s="45"/>
      <c r="LKS6" s="45"/>
      <c r="LKT6" s="45"/>
      <c r="LKU6" s="45"/>
      <c r="LKV6" s="45"/>
      <c r="LKW6" s="45"/>
      <c r="LKX6" s="45"/>
      <c r="LKY6" s="45"/>
      <c r="LKZ6" s="45"/>
      <c r="LLA6" s="45"/>
      <c r="LLB6" s="45"/>
      <c r="LLC6" s="45"/>
      <c r="LLD6" s="45"/>
      <c r="LLE6" s="45"/>
      <c r="LLF6" s="45"/>
      <c r="LLG6" s="45"/>
      <c r="LLH6" s="45"/>
      <c r="LLI6" s="45"/>
      <c r="LLJ6" s="45"/>
      <c r="LLK6" s="45"/>
      <c r="LLL6" s="45"/>
      <c r="LLM6" s="45"/>
      <c r="LLN6" s="45"/>
      <c r="LLO6" s="45"/>
      <c r="LLP6" s="45"/>
      <c r="LLQ6" s="45"/>
      <c r="LLR6" s="45"/>
      <c r="LLS6" s="45"/>
      <c r="LLT6" s="45"/>
      <c r="LLU6" s="45"/>
      <c r="LLV6" s="45"/>
      <c r="LLW6" s="45"/>
      <c r="LLX6" s="45"/>
      <c r="LLY6" s="45"/>
      <c r="LLZ6" s="45"/>
      <c r="LMA6" s="45"/>
      <c r="LMB6" s="45"/>
      <c r="LMC6" s="45"/>
      <c r="LMD6" s="45"/>
      <c r="LME6" s="45"/>
      <c r="LMF6" s="45"/>
      <c r="LMG6" s="45"/>
      <c r="LMH6" s="45"/>
      <c r="LMI6" s="45"/>
      <c r="LMJ6" s="45"/>
      <c r="LMK6" s="45"/>
      <c r="LML6" s="45"/>
      <c r="LMM6" s="45"/>
      <c r="LMN6" s="45"/>
      <c r="LMO6" s="45"/>
      <c r="LMP6" s="45"/>
      <c r="LMQ6" s="45"/>
      <c r="LMR6" s="45"/>
      <c r="LMS6" s="45"/>
      <c r="LMT6" s="45"/>
      <c r="LMU6" s="45"/>
      <c r="LMV6" s="45"/>
      <c r="LMW6" s="45"/>
      <c r="LMX6" s="45"/>
      <c r="LMY6" s="45"/>
      <c r="LMZ6" s="45"/>
      <c r="LNA6" s="45"/>
      <c r="LNB6" s="45"/>
      <c r="LNC6" s="45"/>
      <c r="LND6" s="45"/>
      <c r="LNE6" s="45"/>
      <c r="LNF6" s="45"/>
      <c r="LNG6" s="45"/>
      <c r="LNH6" s="45"/>
      <c r="LNI6" s="45"/>
      <c r="LNJ6" s="45"/>
      <c r="LNK6" s="45"/>
      <c r="LNL6" s="45"/>
      <c r="LNM6" s="45"/>
      <c r="LNN6" s="45"/>
      <c r="LNO6" s="45"/>
      <c r="LNP6" s="45"/>
      <c r="LNQ6" s="45"/>
      <c r="LNR6" s="45"/>
      <c r="LNS6" s="45"/>
      <c r="LNT6" s="45"/>
      <c r="LNU6" s="45"/>
      <c r="LNV6" s="45"/>
      <c r="LNW6" s="45"/>
      <c r="LNX6" s="45"/>
      <c r="LNY6" s="45"/>
      <c r="LNZ6" s="45"/>
      <c r="LOA6" s="45"/>
      <c r="LOB6" s="45"/>
      <c r="LOC6" s="45"/>
      <c r="LOD6" s="45"/>
      <c r="LOE6" s="45"/>
      <c r="LOF6" s="45"/>
      <c r="LOG6" s="45"/>
      <c r="LOH6" s="45"/>
      <c r="LOI6" s="45"/>
      <c r="LOJ6" s="45"/>
      <c r="LOK6" s="45"/>
      <c r="LOL6" s="45"/>
      <c r="LOM6" s="45"/>
      <c r="LON6" s="45"/>
      <c r="LOO6" s="45"/>
      <c r="LOP6" s="45"/>
      <c r="LOQ6" s="45"/>
      <c r="LOR6" s="45"/>
      <c r="LOS6" s="45"/>
      <c r="LOT6" s="45"/>
      <c r="LOU6" s="45"/>
      <c r="LOV6" s="45"/>
      <c r="LOW6" s="45"/>
      <c r="LOX6" s="45"/>
      <c r="LOY6" s="45"/>
      <c r="LOZ6" s="45"/>
      <c r="LPA6" s="45"/>
      <c r="LPB6" s="45"/>
      <c r="LPC6" s="45"/>
      <c r="LPD6" s="45"/>
      <c r="LPE6" s="45"/>
      <c r="LPF6" s="45"/>
      <c r="LPG6" s="45"/>
      <c r="LPH6" s="45"/>
      <c r="LPI6" s="45"/>
      <c r="LPJ6" s="45"/>
      <c r="LPK6" s="45"/>
      <c r="LPL6" s="45"/>
      <c r="LPM6" s="45"/>
      <c r="LPN6" s="45"/>
      <c r="LPO6" s="45"/>
      <c r="LPP6" s="45"/>
      <c r="LPQ6" s="45"/>
      <c r="LPR6" s="45"/>
      <c r="LPS6" s="45"/>
      <c r="LPT6" s="45"/>
      <c r="LPU6" s="45"/>
      <c r="LPV6" s="45"/>
      <c r="LPW6" s="45"/>
      <c r="LPX6" s="45"/>
      <c r="LPY6" s="45"/>
      <c r="LPZ6" s="45"/>
      <c r="LQA6" s="45"/>
      <c r="LQB6" s="45"/>
      <c r="LQC6" s="45"/>
      <c r="LQD6" s="45"/>
      <c r="LQE6" s="45"/>
      <c r="LQF6" s="45"/>
      <c r="LQG6" s="45"/>
      <c r="LQH6" s="45"/>
      <c r="LQI6" s="45"/>
      <c r="LQJ6" s="45"/>
      <c r="LQK6" s="45"/>
      <c r="LQL6" s="45"/>
      <c r="LQM6" s="45"/>
      <c r="LQN6" s="45"/>
      <c r="LQO6" s="45"/>
      <c r="LQP6" s="45"/>
      <c r="LQQ6" s="45"/>
      <c r="LQR6" s="45"/>
      <c r="LQS6" s="45"/>
      <c r="LQT6" s="45"/>
      <c r="LQU6" s="45"/>
      <c r="LQV6" s="45"/>
      <c r="LQW6" s="45"/>
      <c r="LQX6" s="45"/>
      <c r="LQY6" s="45"/>
      <c r="LQZ6" s="45"/>
      <c r="LRA6" s="45"/>
      <c r="LRB6" s="45"/>
      <c r="LRC6" s="45"/>
      <c r="LRD6" s="45"/>
      <c r="LRE6" s="45"/>
      <c r="LRF6" s="45"/>
      <c r="LRG6" s="45"/>
      <c r="LRH6" s="45"/>
      <c r="LRI6" s="45"/>
      <c r="LRJ6" s="45"/>
      <c r="LRK6" s="45"/>
      <c r="LRL6" s="45"/>
      <c r="LRM6" s="45"/>
      <c r="LRN6" s="45"/>
      <c r="LRO6" s="45"/>
      <c r="LRP6" s="45"/>
      <c r="LRQ6" s="45"/>
      <c r="LRR6" s="45"/>
      <c r="LRS6" s="45"/>
      <c r="LRT6" s="45"/>
      <c r="LRU6" s="45"/>
      <c r="LRV6" s="45"/>
      <c r="LRW6" s="45"/>
      <c r="LRX6" s="45"/>
      <c r="LRY6" s="45"/>
      <c r="LRZ6" s="45"/>
      <c r="LSA6" s="45"/>
      <c r="LSB6" s="45"/>
      <c r="LSC6" s="45"/>
      <c r="LSD6" s="45"/>
      <c r="LSE6" s="45"/>
      <c r="LSF6" s="45"/>
      <c r="LSG6" s="45"/>
      <c r="LSH6" s="45"/>
      <c r="LSI6" s="45"/>
      <c r="LSJ6" s="45"/>
      <c r="LSK6" s="45"/>
      <c r="LSL6" s="45"/>
      <c r="LSM6" s="45"/>
      <c r="LSN6" s="45"/>
      <c r="LSO6" s="45"/>
      <c r="LSP6" s="45"/>
      <c r="LSQ6" s="45"/>
      <c r="LSR6" s="45"/>
      <c r="LSS6" s="45"/>
      <c r="LST6" s="45"/>
      <c r="LSU6" s="45"/>
      <c r="LSV6" s="45"/>
      <c r="LSW6" s="45"/>
      <c r="LSX6" s="45"/>
      <c r="LSY6" s="45"/>
      <c r="LSZ6" s="45"/>
      <c r="LTA6" s="45"/>
      <c r="LTB6" s="45"/>
      <c r="LTC6" s="45"/>
      <c r="LTD6" s="45"/>
      <c r="LTE6" s="45"/>
      <c r="LTF6" s="45"/>
      <c r="LTG6" s="45"/>
      <c r="LTH6" s="45"/>
      <c r="LTI6" s="45"/>
      <c r="LTJ6" s="45"/>
      <c r="LTK6" s="45"/>
      <c r="LTL6" s="45"/>
      <c r="LTM6" s="45"/>
      <c r="LTN6" s="45"/>
      <c r="LTO6" s="45"/>
      <c r="LTP6" s="45"/>
      <c r="LTQ6" s="45"/>
      <c r="LTR6" s="45"/>
      <c r="LTS6" s="45"/>
      <c r="LTT6" s="45"/>
      <c r="LTU6" s="45"/>
      <c r="LTV6" s="45"/>
      <c r="LTW6" s="45"/>
      <c r="LTX6" s="45"/>
      <c r="LTY6" s="45"/>
      <c r="LTZ6" s="45"/>
      <c r="LUA6" s="45"/>
      <c r="LUB6" s="45"/>
      <c r="LUC6" s="45"/>
      <c r="LUD6" s="45"/>
      <c r="LUE6" s="45"/>
      <c r="LUF6" s="45"/>
      <c r="LUG6" s="45"/>
      <c r="LUH6" s="45"/>
      <c r="LUI6" s="45"/>
      <c r="LUJ6" s="45"/>
      <c r="LUK6" s="45"/>
      <c r="LUL6" s="45"/>
      <c r="LUM6" s="45"/>
      <c r="LUN6" s="45"/>
      <c r="LUO6" s="45"/>
      <c r="LUP6" s="45"/>
      <c r="LUQ6" s="45"/>
      <c r="LUR6" s="45"/>
      <c r="LUS6" s="45"/>
      <c r="LUT6" s="45"/>
      <c r="LUU6" s="45"/>
      <c r="LUV6" s="45"/>
      <c r="LUW6" s="45"/>
      <c r="LUX6" s="45"/>
      <c r="LUY6" s="45"/>
      <c r="LUZ6" s="45"/>
      <c r="LVA6" s="45"/>
      <c r="LVB6" s="45"/>
      <c r="LVC6" s="45"/>
      <c r="LVD6" s="45"/>
      <c r="LVE6" s="45"/>
      <c r="LVF6" s="45"/>
      <c r="LVG6" s="45"/>
      <c r="LVH6" s="45"/>
      <c r="LVI6" s="45"/>
      <c r="LVJ6" s="45"/>
      <c r="LVK6" s="45"/>
      <c r="LVL6" s="45"/>
      <c r="LVM6" s="45"/>
      <c r="LVN6" s="45"/>
      <c r="LVO6" s="45"/>
      <c r="LVP6" s="45"/>
      <c r="LVQ6" s="45"/>
      <c r="LVR6" s="45"/>
      <c r="LVS6" s="45"/>
      <c r="LVT6" s="45"/>
      <c r="LVU6" s="45"/>
      <c r="LVV6" s="45"/>
      <c r="LVW6" s="45"/>
      <c r="LVX6" s="45"/>
      <c r="LVY6" s="45"/>
      <c r="LVZ6" s="45"/>
      <c r="LWA6" s="45"/>
      <c r="LWB6" s="45"/>
      <c r="LWC6" s="45"/>
      <c r="LWD6" s="45"/>
      <c r="LWE6" s="45"/>
      <c r="LWF6" s="45"/>
      <c r="LWG6" s="45"/>
      <c r="LWH6" s="45"/>
      <c r="LWI6" s="45"/>
      <c r="LWJ6" s="45"/>
      <c r="LWK6" s="45"/>
      <c r="LWL6" s="45"/>
      <c r="LWM6" s="45"/>
      <c r="LWN6" s="45"/>
      <c r="LWO6" s="45"/>
      <c r="LWP6" s="45"/>
      <c r="LWQ6" s="45"/>
      <c r="LWR6" s="45"/>
      <c r="LWS6" s="45"/>
      <c r="LWT6" s="45"/>
      <c r="LWU6" s="45"/>
      <c r="LWV6" s="45"/>
      <c r="LWW6" s="45"/>
      <c r="LWX6" s="45"/>
      <c r="LWY6" s="45"/>
      <c r="LWZ6" s="45"/>
      <c r="LXA6" s="45"/>
      <c r="LXB6" s="45"/>
      <c r="LXC6" s="45"/>
      <c r="LXD6" s="45"/>
      <c r="LXE6" s="45"/>
      <c r="LXF6" s="45"/>
      <c r="LXG6" s="45"/>
      <c r="LXH6" s="45"/>
      <c r="LXI6" s="45"/>
      <c r="LXJ6" s="45"/>
      <c r="LXK6" s="45"/>
      <c r="LXL6" s="45"/>
      <c r="LXM6" s="45"/>
      <c r="LXN6" s="45"/>
      <c r="LXO6" s="45"/>
      <c r="LXP6" s="45"/>
      <c r="LXQ6" s="45"/>
      <c r="LXR6" s="45"/>
      <c r="LXS6" s="45"/>
      <c r="LXT6" s="45"/>
      <c r="LXU6" s="45"/>
      <c r="LXV6" s="45"/>
      <c r="LXW6" s="45"/>
      <c r="LXX6" s="45"/>
      <c r="LXY6" s="45"/>
      <c r="LXZ6" s="45"/>
      <c r="LYA6" s="45"/>
      <c r="LYB6" s="45"/>
      <c r="LYC6" s="45"/>
      <c r="LYD6" s="45"/>
      <c r="LYE6" s="45"/>
      <c r="LYF6" s="45"/>
      <c r="LYG6" s="45"/>
      <c r="LYH6" s="45"/>
      <c r="LYI6" s="45"/>
      <c r="LYJ6" s="45"/>
      <c r="LYK6" s="45"/>
      <c r="LYL6" s="45"/>
      <c r="LYM6" s="45"/>
      <c r="LYN6" s="45"/>
      <c r="LYO6" s="45"/>
      <c r="LYP6" s="45"/>
      <c r="LYQ6" s="45"/>
      <c r="LYR6" s="45"/>
      <c r="LYS6" s="45"/>
      <c r="LYT6" s="45"/>
      <c r="LYU6" s="45"/>
      <c r="LYV6" s="45"/>
      <c r="LYW6" s="45"/>
      <c r="LYX6" s="45"/>
      <c r="LYY6" s="45"/>
      <c r="LYZ6" s="45"/>
      <c r="LZA6" s="45"/>
      <c r="LZB6" s="45"/>
      <c r="LZC6" s="45"/>
      <c r="LZD6" s="45"/>
      <c r="LZE6" s="45"/>
      <c r="LZF6" s="45"/>
      <c r="LZG6" s="45"/>
      <c r="LZH6" s="45"/>
      <c r="LZI6" s="45"/>
      <c r="LZJ6" s="45"/>
      <c r="LZK6" s="45"/>
      <c r="LZL6" s="45"/>
      <c r="LZM6" s="45"/>
      <c r="LZN6" s="45"/>
      <c r="LZO6" s="45"/>
      <c r="LZP6" s="45"/>
      <c r="LZQ6" s="45"/>
      <c r="LZR6" s="45"/>
      <c r="LZS6" s="45"/>
      <c r="LZT6" s="45"/>
      <c r="LZU6" s="45"/>
      <c r="LZV6" s="45"/>
      <c r="LZW6" s="45"/>
      <c r="LZX6" s="45"/>
      <c r="LZY6" s="45"/>
      <c r="LZZ6" s="45"/>
      <c r="MAA6" s="45"/>
      <c r="MAB6" s="45"/>
      <c r="MAC6" s="45"/>
      <c r="MAD6" s="45"/>
      <c r="MAE6" s="45"/>
      <c r="MAF6" s="45"/>
      <c r="MAG6" s="45"/>
      <c r="MAH6" s="45"/>
      <c r="MAI6" s="45"/>
      <c r="MAJ6" s="45"/>
      <c r="MAK6" s="45"/>
      <c r="MAL6" s="45"/>
      <c r="MAM6" s="45"/>
      <c r="MAN6" s="45"/>
      <c r="MAO6" s="45"/>
      <c r="MAP6" s="45"/>
      <c r="MAQ6" s="45"/>
      <c r="MAR6" s="45"/>
      <c r="MAS6" s="45"/>
      <c r="MAT6" s="45"/>
      <c r="MAU6" s="45"/>
      <c r="MAV6" s="45"/>
      <c r="MAW6" s="45"/>
      <c r="MAX6" s="45"/>
      <c r="MAY6" s="45"/>
      <c r="MAZ6" s="45"/>
      <c r="MBA6" s="45"/>
      <c r="MBB6" s="45"/>
      <c r="MBC6" s="45"/>
      <c r="MBD6" s="45"/>
      <c r="MBE6" s="45"/>
      <c r="MBF6" s="45"/>
      <c r="MBG6" s="45"/>
      <c r="MBH6" s="45"/>
      <c r="MBI6" s="45"/>
      <c r="MBJ6" s="45"/>
      <c r="MBK6" s="45"/>
      <c r="MBL6" s="45"/>
      <c r="MBM6" s="45"/>
      <c r="MBN6" s="45"/>
      <c r="MBO6" s="45"/>
      <c r="MBP6" s="45"/>
      <c r="MBQ6" s="45"/>
      <c r="MBR6" s="45"/>
      <c r="MBS6" s="45"/>
      <c r="MBT6" s="45"/>
      <c r="MBU6" s="45"/>
      <c r="MBV6" s="45"/>
      <c r="MBW6" s="45"/>
      <c r="MBX6" s="45"/>
      <c r="MBY6" s="45"/>
      <c r="MBZ6" s="45"/>
      <c r="MCA6" s="45"/>
      <c r="MCB6" s="45"/>
      <c r="MCC6" s="45"/>
      <c r="MCD6" s="45"/>
      <c r="MCE6" s="45"/>
      <c r="MCF6" s="45"/>
      <c r="MCG6" s="45"/>
      <c r="MCH6" s="45"/>
      <c r="MCI6" s="45"/>
      <c r="MCJ6" s="45"/>
      <c r="MCK6" s="45"/>
      <c r="MCL6" s="45"/>
      <c r="MCM6" s="45"/>
      <c r="MCN6" s="45"/>
      <c r="MCO6" s="45"/>
      <c r="MCP6" s="45"/>
      <c r="MCQ6" s="45"/>
      <c r="MCR6" s="45"/>
      <c r="MCS6" s="45"/>
      <c r="MCT6" s="45"/>
      <c r="MCU6" s="45"/>
      <c r="MCV6" s="45"/>
      <c r="MCW6" s="45"/>
      <c r="MCX6" s="45"/>
      <c r="MCY6" s="45"/>
      <c r="MCZ6" s="45"/>
      <c r="MDA6" s="45"/>
      <c r="MDB6" s="45"/>
      <c r="MDC6" s="45"/>
      <c r="MDD6" s="45"/>
      <c r="MDE6" s="45"/>
      <c r="MDF6" s="45"/>
      <c r="MDG6" s="45"/>
      <c r="MDH6" s="45"/>
      <c r="MDI6" s="45"/>
      <c r="MDJ6" s="45"/>
      <c r="MDK6" s="45"/>
      <c r="MDL6" s="45"/>
      <c r="MDM6" s="45"/>
      <c r="MDN6" s="45"/>
      <c r="MDO6" s="45"/>
      <c r="MDP6" s="45"/>
      <c r="MDQ6" s="45"/>
      <c r="MDR6" s="45"/>
      <c r="MDS6" s="45"/>
      <c r="MDT6" s="45"/>
      <c r="MDU6" s="45"/>
      <c r="MDV6" s="45"/>
      <c r="MDW6" s="45"/>
      <c r="MDX6" s="45"/>
      <c r="MDY6" s="45"/>
      <c r="MDZ6" s="45"/>
      <c r="MEA6" s="45"/>
      <c r="MEB6" s="45"/>
      <c r="MEC6" s="45"/>
      <c r="MED6" s="45"/>
      <c r="MEE6" s="45"/>
      <c r="MEF6" s="45"/>
      <c r="MEG6" s="45"/>
      <c r="MEH6" s="45"/>
      <c r="MEI6" s="45"/>
      <c r="MEJ6" s="45"/>
      <c r="MEK6" s="45"/>
      <c r="MEL6" s="45"/>
      <c r="MEM6" s="45"/>
      <c r="MEN6" s="45"/>
      <c r="MEO6" s="45"/>
      <c r="MEP6" s="45"/>
      <c r="MEQ6" s="45"/>
      <c r="MER6" s="45"/>
      <c r="MES6" s="45"/>
      <c r="MET6" s="45"/>
      <c r="MEU6" s="45"/>
      <c r="MEV6" s="45"/>
      <c r="MEW6" s="45"/>
      <c r="MEX6" s="45"/>
      <c r="MEY6" s="45"/>
      <c r="MEZ6" s="45"/>
      <c r="MFA6" s="45"/>
      <c r="MFB6" s="45"/>
      <c r="MFC6" s="45"/>
      <c r="MFD6" s="45"/>
      <c r="MFE6" s="45"/>
      <c r="MFF6" s="45"/>
      <c r="MFG6" s="45"/>
      <c r="MFH6" s="45"/>
      <c r="MFI6" s="45"/>
      <c r="MFJ6" s="45"/>
      <c r="MFK6" s="45"/>
      <c r="MFL6" s="45"/>
      <c r="MFM6" s="45"/>
      <c r="MFN6" s="45"/>
      <c r="MFO6" s="45"/>
      <c r="MFP6" s="45"/>
      <c r="MFQ6" s="45"/>
      <c r="MFR6" s="45"/>
      <c r="MFS6" s="45"/>
      <c r="MFT6" s="45"/>
      <c r="MFU6" s="45"/>
      <c r="MFV6" s="45"/>
      <c r="MFW6" s="45"/>
      <c r="MFX6" s="45"/>
      <c r="MFY6" s="45"/>
      <c r="MFZ6" s="45"/>
      <c r="MGA6" s="45"/>
      <c r="MGB6" s="45"/>
      <c r="MGC6" s="45"/>
      <c r="MGD6" s="45"/>
      <c r="MGE6" s="45"/>
      <c r="MGF6" s="45"/>
      <c r="MGG6" s="45"/>
      <c r="MGH6" s="45"/>
      <c r="MGI6" s="45"/>
      <c r="MGJ6" s="45"/>
      <c r="MGK6" s="45"/>
      <c r="MGL6" s="45"/>
      <c r="MGM6" s="45"/>
      <c r="MGN6" s="45"/>
      <c r="MGO6" s="45"/>
      <c r="MGP6" s="45"/>
      <c r="MGQ6" s="45"/>
      <c r="MGR6" s="45"/>
      <c r="MGS6" s="45"/>
      <c r="MGT6" s="45"/>
      <c r="MGU6" s="45"/>
      <c r="MGV6" s="45"/>
      <c r="MGW6" s="45"/>
      <c r="MGX6" s="45"/>
      <c r="MGY6" s="45"/>
      <c r="MGZ6" s="45"/>
      <c r="MHA6" s="45"/>
      <c r="MHB6" s="45"/>
      <c r="MHC6" s="45"/>
      <c r="MHD6" s="45"/>
      <c r="MHE6" s="45"/>
      <c r="MHF6" s="45"/>
      <c r="MHG6" s="45"/>
      <c r="MHH6" s="45"/>
      <c r="MHI6" s="45"/>
      <c r="MHJ6" s="45"/>
      <c r="MHK6" s="45"/>
      <c r="MHL6" s="45"/>
      <c r="MHM6" s="45"/>
      <c r="MHN6" s="45"/>
      <c r="MHO6" s="45"/>
      <c r="MHP6" s="45"/>
      <c r="MHQ6" s="45"/>
      <c r="MHR6" s="45"/>
      <c r="MHS6" s="45"/>
      <c r="MHT6" s="45"/>
      <c r="MHU6" s="45"/>
      <c r="MHV6" s="45"/>
      <c r="MHW6" s="45"/>
      <c r="MHX6" s="45"/>
      <c r="MHY6" s="45"/>
      <c r="MHZ6" s="45"/>
      <c r="MIA6" s="45"/>
      <c r="MIB6" s="45"/>
      <c r="MIC6" s="45"/>
      <c r="MID6" s="45"/>
      <c r="MIE6" s="45"/>
      <c r="MIF6" s="45"/>
      <c r="MIG6" s="45"/>
      <c r="MIH6" s="45"/>
      <c r="MII6" s="45"/>
      <c r="MIJ6" s="45"/>
      <c r="MIK6" s="45"/>
      <c r="MIL6" s="45"/>
      <c r="MIM6" s="45"/>
      <c r="MIN6" s="45"/>
      <c r="MIO6" s="45"/>
      <c r="MIP6" s="45"/>
      <c r="MIQ6" s="45"/>
      <c r="MIR6" s="45"/>
      <c r="MIS6" s="45"/>
      <c r="MIT6" s="45"/>
      <c r="MIU6" s="45"/>
      <c r="MIV6" s="45"/>
      <c r="MIW6" s="45"/>
      <c r="MIX6" s="45"/>
      <c r="MIY6" s="45"/>
      <c r="MIZ6" s="45"/>
      <c r="MJA6" s="45"/>
      <c r="MJB6" s="45"/>
      <c r="MJC6" s="45"/>
      <c r="MJD6" s="45"/>
      <c r="MJE6" s="45"/>
      <c r="MJF6" s="45"/>
      <c r="MJG6" s="45"/>
      <c r="MJH6" s="45"/>
      <c r="MJI6" s="45"/>
      <c r="MJJ6" s="45"/>
      <c r="MJK6" s="45"/>
      <c r="MJL6" s="45"/>
      <c r="MJM6" s="45"/>
      <c r="MJN6" s="45"/>
      <c r="MJO6" s="45"/>
      <c r="MJP6" s="45"/>
      <c r="MJQ6" s="45"/>
      <c r="MJR6" s="45"/>
      <c r="MJS6" s="45"/>
      <c r="MJT6" s="45"/>
      <c r="MJU6" s="45"/>
      <c r="MJV6" s="45"/>
      <c r="MJW6" s="45"/>
      <c r="MJX6" s="45"/>
      <c r="MJY6" s="45"/>
      <c r="MJZ6" s="45"/>
      <c r="MKA6" s="45"/>
      <c r="MKB6" s="45"/>
      <c r="MKC6" s="45"/>
      <c r="MKD6" s="45"/>
      <c r="MKE6" s="45"/>
      <c r="MKF6" s="45"/>
      <c r="MKG6" s="45"/>
      <c r="MKH6" s="45"/>
      <c r="MKI6" s="45"/>
      <c r="MKJ6" s="45"/>
      <c r="MKK6" s="45"/>
      <c r="MKL6" s="45"/>
      <c r="MKM6" s="45"/>
      <c r="MKN6" s="45"/>
      <c r="MKO6" s="45"/>
      <c r="MKP6" s="45"/>
      <c r="MKQ6" s="45"/>
      <c r="MKR6" s="45"/>
      <c r="MKS6" s="45"/>
      <c r="MKT6" s="45"/>
      <c r="MKU6" s="45"/>
      <c r="MKV6" s="45"/>
      <c r="MKW6" s="45"/>
      <c r="MKX6" s="45"/>
      <c r="MKY6" s="45"/>
      <c r="MKZ6" s="45"/>
      <c r="MLA6" s="45"/>
      <c r="MLB6" s="45"/>
      <c r="MLC6" s="45"/>
      <c r="MLD6" s="45"/>
      <c r="MLE6" s="45"/>
      <c r="MLF6" s="45"/>
      <c r="MLG6" s="45"/>
      <c r="MLH6" s="45"/>
      <c r="MLI6" s="45"/>
      <c r="MLJ6" s="45"/>
      <c r="MLK6" s="45"/>
      <c r="MLL6" s="45"/>
      <c r="MLM6" s="45"/>
      <c r="MLN6" s="45"/>
      <c r="MLO6" s="45"/>
      <c r="MLP6" s="45"/>
      <c r="MLQ6" s="45"/>
      <c r="MLR6" s="45"/>
      <c r="MLS6" s="45"/>
      <c r="MLT6" s="45"/>
      <c r="MLU6" s="45"/>
      <c r="MLV6" s="45"/>
      <c r="MLW6" s="45"/>
      <c r="MLX6" s="45"/>
      <c r="MLY6" s="45"/>
      <c r="MLZ6" s="45"/>
      <c r="MMA6" s="45"/>
      <c r="MMB6" s="45"/>
      <c r="MMC6" s="45"/>
      <c r="MMD6" s="45"/>
      <c r="MME6" s="45"/>
      <c r="MMF6" s="45"/>
      <c r="MMG6" s="45"/>
      <c r="MMH6" s="45"/>
      <c r="MMI6" s="45"/>
      <c r="MMJ6" s="45"/>
      <c r="MMK6" s="45"/>
      <c r="MML6" s="45"/>
      <c r="MMM6" s="45"/>
      <c r="MMN6" s="45"/>
      <c r="MMO6" s="45"/>
      <c r="MMP6" s="45"/>
      <c r="MMQ6" s="45"/>
      <c r="MMR6" s="45"/>
      <c r="MMS6" s="45"/>
      <c r="MMT6" s="45"/>
      <c r="MMU6" s="45"/>
      <c r="MMV6" s="45"/>
      <c r="MMW6" s="45"/>
      <c r="MMX6" s="45"/>
      <c r="MMY6" s="45"/>
      <c r="MMZ6" s="45"/>
      <c r="MNA6" s="45"/>
      <c r="MNB6" s="45"/>
      <c r="MNC6" s="45"/>
      <c r="MND6" s="45"/>
      <c r="MNE6" s="45"/>
      <c r="MNF6" s="45"/>
      <c r="MNG6" s="45"/>
      <c r="MNH6" s="45"/>
      <c r="MNI6" s="45"/>
      <c r="MNJ6" s="45"/>
      <c r="MNK6" s="45"/>
      <c r="MNL6" s="45"/>
      <c r="MNM6" s="45"/>
      <c r="MNN6" s="45"/>
      <c r="MNO6" s="45"/>
      <c r="MNP6" s="45"/>
      <c r="MNQ6" s="45"/>
      <c r="MNR6" s="45"/>
      <c r="MNS6" s="45"/>
      <c r="MNT6" s="45"/>
      <c r="MNU6" s="45"/>
      <c r="MNV6" s="45"/>
      <c r="MNW6" s="45"/>
      <c r="MNX6" s="45"/>
      <c r="MNY6" s="45"/>
      <c r="MNZ6" s="45"/>
      <c r="MOA6" s="45"/>
      <c r="MOB6" s="45"/>
      <c r="MOC6" s="45"/>
      <c r="MOD6" s="45"/>
      <c r="MOE6" s="45"/>
      <c r="MOF6" s="45"/>
      <c r="MOG6" s="45"/>
      <c r="MOH6" s="45"/>
      <c r="MOI6" s="45"/>
      <c r="MOJ6" s="45"/>
      <c r="MOK6" s="45"/>
      <c r="MOL6" s="45"/>
      <c r="MOM6" s="45"/>
      <c r="MON6" s="45"/>
      <c r="MOO6" s="45"/>
      <c r="MOP6" s="45"/>
      <c r="MOQ6" s="45"/>
      <c r="MOR6" s="45"/>
      <c r="MOS6" s="45"/>
      <c r="MOT6" s="45"/>
      <c r="MOU6" s="45"/>
      <c r="MOV6" s="45"/>
      <c r="MOW6" s="45"/>
      <c r="MOX6" s="45"/>
      <c r="MOY6" s="45"/>
      <c r="MOZ6" s="45"/>
      <c r="MPA6" s="45"/>
      <c r="MPB6" s="45"/>
      <c r="MPC6" s="45"/>
      <c r="MPD6" s="45"/>
      <c r="MPE6" s="45"/>
      <c r="MPF6" s="45"/>
      <c r="MPG6" s="45"/>
      <c r="MPH6" s="45"/>
      <c r="MPI6" s="45"/>
      <c r="MPJ6" s="45"/>
      <c r="MPK6" s="45"/>
      <c r="MPL6" s="45"/>
      <c r="MPM6" s="45"/>
      <c r="MPN6" s="45"/>
      <c r="MPO6" s="45"/>
      <c r="MPP6" s="45"/>
      <c r="MPQ6" s="45"/>
      <c r="MPR6" s="45"/>
      <c r="MPS6" s="45"/>
      <c r="MPT6" s="45"/>
      <c r="MPU6" s="45"/>
      <c r="MPV6" s="45"/>
      <c r="MPW6" s="45"/>
      <c r="MPX6" s="45"/>
      <c r="MPY6" s="45"/>
      <c r="MPZ6" s="45"/>
      <c r="MQA6" s="45"/>
      <c r="MQB6" s="45"/>
      <c r="MQC6" s="45"/>
      <c r="MQD6" s="45"/>
      <c r="MQE6" s="45"/>
      <c r="MQF6" s="45"/>
      <c r="MQG6" s="45"/>
      <c r="MQH6" s="45"/>
      <c r="MQI6" s="45"/>
      <c r="MQJ6" s="45"/>
      <c r="MQK6" s="45"/>
      <c r="MQL6" s="45"/>
      <c r="MQM6" s="45"/>
      <c r="MQN6" s="45"/>
      <c r="MQO6" s="45"/>
      <c r="MQP6" s="45"/>
      <c r="MQQ6" s="45"/>
      <c r="MQR6" s="45"/>
      <c r="MQS6" s="45"/>
      <c r="MQT6" s="45"/>
      <c r="MQU6" s="45"/>
      <c r="MQV6" s="45"/>
      <c r="MQW6" s="45"/>
      <c r="MQX6" s="45"/>
      <c r="MQY6" s="45"/>
      <c r="MQZ6" s="45"/>
      <c r="MRA6" s="45"/>
      <c r="MRB6" s="45"/>
      <c r="MRC6" s="45"/>
      <c r="MRD6" s="45"/>
      <c r="MRE6" s="45"/>
      <c r="MRF6" s="45"/>
      <c r="MRG6" s="45"/>
      <c r="MRH6" s="45"/>
      <c r="MRI6" s="45"/>
      <c r="MRJ6" s="45"/>
      <c r="MRK6" s="45"/>
      <c r="MRL6" s="45"/>
      <c r="MRM6" s="45"/>
      <c r="MRN6" s="45"/>
      <c r="MRO6" s="45"/>
      <c r="MRP6" s="45"/>
      <c r="MRQ6" s="45"/>
      <c r="MRR6" s="45"/>
      <c r="MRS6" s="45"/>
      <c r="MRT6" s="45"/>
      <c r="MRU6" s="45"/>
      <c r="MRV6" s="45"/>
      <c r="MRW6" s="45"/>
      <c r="MRX6" s="45"/>
      <c r="MRY6" s="45"/>
      <c r="MRZ6" s="45"/>
      <c r="MSA6" s="45"/>
      <c r="MSB6" s="45"/>
      <c r="MSC6" s="45"/>
      <c r="MSD6" s="45"/>
      <c r="MSE6" s="45"/>
      <c r="MSF6" s="45"/>
      <c r="MSG6" s="45"/>
      <c r="MSH6" s="45"/>
      <c r="MSI6" s="45"/>
      <c r="MSJ6" s="45"/>
      <c r="MSK6" s="45"/>
      <c r="MSL6" s="45"/>
      <c r="MSM6" s="45"/>
      <c r="MSN6" s="45"/>
      <c r="MSO6" s="45"/>
      <c r="MSP6" s="45"/>
      <c r="MSQ6" s="45"/>
      <c r="MSR6" s="45"/>
      <c r="MSS6" s="45"/>
      <c r="MST6" s="45"/>
      <c r="MSU6" s="45"/>
      <c r="MSV6" s="45"/>
      <c r="MSW6" s="45"/>
      <c r="MSX6" s="45"/>
      <c r="MSY6" s="45"/>
      <c r="MSZ6" s="45"/>
      <c r="MTA6" s="45"/>
      <c r="MTB6" s="45"/>
      <c r="MTC6" s="45"/>
      <c r="MTD6" s="45"/>
      <c r="MTE6" s="45"/>
      <c r="MTF6" s="45"/>
      <c r="MTG6" s="45"/>
      <c r="MTH6" s="45"/>
      <c r="MTI6" s="45"/>
      <c r="MTJ6" s="45"/>
      <c r="MTK6" s="45"/>
      <c r="MTL6" s="45"/>
      <c r="MTM6" s="45"/>
      <c r="MTN6" s="45"/>
      <c r="MTO6" s="45"/>
      <c r="MTP6" s="45"/>
      <c r="MTQ6" s="45"/>
      <c r="MTR6" s="45"/>
      <c r="MTS6" s="45"/>
      <c r="MTT6" s="45"/>
      <c r="MTU6" s="45"/>
      <c r="MTV6" s="45"/>
      <c r="MTW6" s="45"/>
      <c r="MTX6" s="45"/>
      <c r="MTY6" s="45"/>
      <c r="MTZ6" s="45"/>
      <c r="MUA6" s="45"/>
      <c r="MUB6" s="45"/>
      <c r="MUC6" s="45"/>
      <c r="MUD6" s="45"/>
      <c r="MUE6" s="45"/>
      <c r="MUF6" s="45"/>
      <c r="MUG6" s="45"/>
      <c r="MUH6" s="45"/>
      <c r="MUI6" s="45"/>
      <c r="MUJ6" s="45"/>
      <c r="MUK6" s="45"/>
      <c r="MUL6" s="45"/>
      <c r="MUM6" s="45"/>
      <c r="MUN6" s="45"/>
      <c r="MUO6" s="45"/>
      <c r="MUP6" s="45"/>
      <c r="MUQ6" s="45"/>
      <c r="MUR6" s="45"/>
      <c r="MUS6" s="45"/>
      <c r="MUT6" s="45"/>
      <c r="MUU6" s="45"/>
      <c r="MUV6" s="45"/>
      <c r="MUW6" s="45"/>
      <c r="MUX6" s="45"/>
      <c r="MUY6" s="45"/>
      <c r="MUZ6" s="45"/>
      <c r="MVA6" s="45"/>
      <c r="MVB6" s="45"/>
      <c r="MVC6" s="45"/>
      <c r="MVD6" s="45"/>
      <c r="MVE6" s="45"/>
      <c r="MVF6" s="45"/>
      <c r="MVG6" s="45"/>
      <c r="MVH6" s="45"/>
      <c r="MVI6" s="45"/>
      <c r="MVJ6" s="45"/>
      <c r="MVK6" s="45"/>
      <c r="MVL6" s="45"/>
      <c r="MVM6" s="45"/>
      <c r="MVN6" s="45"/>
      <c r="MVO6" s="45"/>
      <c r="MVP6" s="45"/>
      <c r="MVQ6" s="45"/>
      <c r="MVR6" s="45"/>
      <c r="MVS6" s="45"/>
      <c r="MVT6" s="45"/>
      <c r="MVU6" s="45"/>
      <c r="MVV6" s="45"/>
      <c r="MVW6" s="45"/>
      <c r="MVX6" s="45"/>
      <c r="MVY6" s="45"/>
      <c r="MVZ6" s="45"/>
      <c r="MWA6" s="45"/>
      <c r="MWB6" s="45"/>
      <c r="MWC6" s="45"/>
      <c r="MWD6" s="45"/>
      <c r="MWE6" s="45"/>
      <c r="MWF6" s="45"/>
      <c r="MWG6" s="45"/>
      <c r="MWH6" s="45"/>
      <c r="MWI6" s="45"/>
      <c r="MWJ6" s="45"/>
      <c r="MWK6" s="45"/>
      <c r="MWL6" s="45"/>
      <c r="MWM6" s="45"/>
      <c r="MWN6" s="45"/>
      <c r="MWO6" s="45"/>
      <c r="MWP6" s="45"/>
      <c r="MWQ6" s="45"/>
      <c r="MWR6" s="45"/>
      <c r="MWS6" s="45"/>
      <c r="MWT6" s="45"/>
      <c r="MWU6" s="45"/>
      <c r="MWV6" s="45"/>
      <c r="MWW6" s="45"/>
      <c r="MWX6" s="45"/>
      <c r="MWY6" s="45"/>
      <c r="MWZ6" s="45"/>
      <c r="MXA6" s="45"/>
      <c r="MXB6" s="45"/>
      <c r="MXC6" s="45"/>
      <c r="MXD6" s="45"/>
      <c r="MXE6" s="45"/>
      <c r="MXF6" s="45"/>
      <c r="MXG6" s="45"/>
      <c r="MXH6" s="45"/>
      <c r="MXI6" s="45"/>
      <c r="MXJ6" s="45"/>
      <c r="MXK6" s="45"/>
      <c r="MXL6" s="45"/>
      <c r="MXM6" s="45"/>
      <c r="MXN6" s="45"/>
      <c r="MXO6" s="45"/>
      <c r="MXP6" s="45"/>
      <c r="MXQ6" s="45"/>
      <c r="MXR6" s="45"/>
      <c r="MXS6" s="45"/>
      <c r="MXT6" s="45"/>
      <c r="MXU6" s="45"/>
      <c r="MXV6" s="45"/>
      <c r="MXW6" s="45"/>
      <c r="MXX6" s="45"/>
      <c r="MXY6" s="45"/>
      <c r="MXZ6" s="45"/>
      <c r="MYA6" s="45"/>
      <c r="MYB6" s="45"/>
      <c r="MYC6" s="45"/>
      <c r="MYD6" s="45"/>
      <c r="MYE6" s="45"/>
      <c r="MYF6" s="45"/>
      <c r="MYG6" s="45"/>
      <c r="MYH6" s="45"/>
      <c r="MYI6" s="45"/>
      <c r="MYJ6" s="45"/>
      <c r="MYK6" s="45"/>
      <c r="MYL6" s="45"/>
      <c r="MYM6" s="45"/>
      <c r="MYN6" s="45"/>
      <c r="MYO6" s="45"/>
      <c r="MYP6" s="45"/>
      <c r="MYQ6" s="45"/>
      <c r="MYR6" s="45"/>
      <c r="MYS6" s="45"/>
      <c r="MYT6" s="45"/>
      <c r="MYU6" s="45"/>
      <c r="MYV6" s="45"/>
      <c r="MYW6" s="45"/>
      <c r="MYX6" s="45"/>
      <c r="MYY6" s="45"/>
      <c r="MYZ6" s="45"/>
      <c r="MZA6" s="45"/>
      <c r="MZB6" s="45"/>
      <c r="MZC6" s="45"/>
      <c r="MZD6" s="45"/>
      <c r="MZE6" s="45"/>
      <c r="MZF6" s="45"/>
      <c r="MZG6" s="45"/>
      <c r="MZH6" s="45"/>
      <c r="MZI6" s="45"/>
      <c r="MZJ6" s="45"/>
      <c r="MZK6" s="45"/>
      <c r="MZL6" s="45"/>
      <c r="MZM6" s="45"/>
      <c r="MZN6" s="45"/>
      <c r="MZO6" s="45"/>
      <c r="MZP6" s="45"/>
      <c r="MZQ6" s="45"/>
      <c r="MZR6" s="45"/>
      <c r="MZS6" s="45"/>
      <c r="MZT6" s="45"/>
      <c r="MZU6" s="45"/>
      <c r="MZV6" s="45"/>
      <c r="MZW6" s="45"/>
      <c r="MZX6" s="45"/>
      <c r="MZY6" s="45"/>
      <c r="MZZ6" s="45"/>
      <c r="NAA6" s="45"/>
      <c r="NAB6" s="45"/>
      <c r="NAC6" s="45"/>
      <c r="NAD6" s="45"/>
      <c r="NAE6" s="45"/>
      <c r="NAF6" s="45"/>
      <c r="NAG6" s="45"/>
      <c r="NAH6" s="45"/>
      <c r="NAI6" s="45"/>
      <c r="NAJ6" s="45"/>
      <c r="NAK6" s="45"/>
      <c r="NAL6" s="45"/>
      <c r="NAM6" s="45"/>
      <c r="NAN6" s="45"/>
      <c r="NAO6" s="45"/>
      <c r="NAP6" s="45"/>
      <c r="NAQ6" s="45"/>
      <c r="NAR6" s="45"/>
      <c r="NAS6" s="45"/>
      <c r="NAT6" s="45"/>
      <c r="NAU6" s="45"/>
      <c r="NAV6" s="45"/>
      <c r="NAW6" s="45"/>
      <c r="NAX6" s="45"/>
      <c r="NAY6" s="45"/>
      <c r="NAZ6" s="45"/>
      <c r="NBA6" s="45"/>
      <c r="NBB6" s="45"/>
      <c r="NBC6" s="45"/>
      <c r="NBD6" s="45"/>
      <c r="NBE6" s="45"/>
      <c r="NBF6" s="45"/>
      <c r="NBG6" s="45"/>
      <c r="NBH6" s="45"/>
      <c r="NBI6" s="45"/>
      <c r="NBJ6" s="45"/>
      <c r="NBK6" s="45"/>
      <c r="NBL6" s="45"/>
      <c r="NBM6" s="45"/>
      <c r="NBN6" s="45"/>
      <c r="NBO6" s="45"/>
      <c r="NBP6" s="45"/>
      <c r="NBQ6" s="45"/>
      <c r="NBR6" s="45"/>
      <c r="NBS6" s="45"/>
      <c r="NBT6" s="45"/>
      <c r="NBU6" s="45"/>
      <c r="NBV6" s="45"/>
      <c r="NBW6" s="45"/>
      <c r="NBX6" s="45"/>
      <c r="NBY6" s="45"/>
      <c r="NBZ6" s="45"/>
      <c r="NCA6" s="45"/>
      <c r="NCB6" s="45"/>
      <c r="NCC6" s="45"/>
      <c r="NCD6" s="45"/>
      <c r="NCE6" s="45"/>
      <c r="NCF6" s="45"/>
      <c r="NCG6" s="45"/>
      <c r="NCH6" s="45"/>
      <c r="NCI6" s="45"/>
      <c r="NCJ6" s="45"/>
      <c r="NCK6" s="45"/>
      <c r="NCL6" s="45"/>
      <c r="NCM6" s="45"/>
      <c r="NCN6" s="45"/>
      <c r="NCO6" s="45"/>
      <c r="NCP6" s="45"/>
      <c r="NCQ6" s="45"/>
      <c r="NCR6" s="45"/>
      <c r="NCS6" s="45"/>
      <c r="NCT6" s="45"/>
      <c r="NCU6" s="45"/>
      <c r="NCV6" s="45"/>
      <c r="NCW6" s="45"/>
      <c r="NCX6" s="45"/>
      <c r="NCY6" s="45"/>
      <c r="NCZ6" s="45"/>
      <c r="NDA6" s="45"/>
      <c r="NDB6" s="45"/>
      <c r="NDC6" s="45"/>
      <c r="NDD6" s="45"/>
      <c r="NDE6" s="45"/>
      <c r="NDF6" s="45"/>
      <c r="NDG6" s="45"/>
      <c r="NDH6" s="45"/>
      <c r="NDI6" s="45"/>
      <c r="NDJ6" s="45"/>
      <c r="NDK6" s="45"/>
      <c r="NDL6" s="45"/>
      <c r="NDM6" s="45"/>
      <c r="NDN6" s="45"/>
      <c r="NDO6" s="45"/>
      <c r="NDP6" s="45"/>
      <c r="NDQ6" s="45"/>
      <c r="NDR6" s="45"/>
      <c r="NDS6" s="45"/>
      <c r="NDT6" s="45"/>
      <c r="NDU6" s="45"/>
      <c r="NDV6" s="45"/>
      <c r="NDW6" s="45"/>
      <c r="NDX6" s="45"/>
      <c r="NDY6" s="45"/>
      <c r="NDZ6" s="45"/>
      <c r="NEA6" s="45"/>
      <c r="NEB6" s="45"/>
      <c r="NEC6" s="45"/>
      <c r="NED6" s="45"/>
      <c r="NEE6" s="45"/>
      <c r="NEF6" s="45"/>
      <c r="NEG6" s="45"/>
      <c r="NEH6" s="45"/>
      <c r="NEI6" s="45"/>
      <c r="NEJ6" s="45"/>
      <c r="NEK6" s="45"/>
      <c r="NEL6" s="45"/>
      <c r="NEM6" s="45"/>
      <c r="NEN6" s="45"/>
      <c r="NEO6" s="45"/>
      <c r="NEP6" s="45"/>
      <c r="NEQ6" s="45"/>
      <c r="NER6" s="45"/>
      <c r="NES6" s="45"/>
      <c r="NET6" s="45"/>
      <c r="NEU6" s="45"/>
      <c r="NEV6" s="45"/>
      <c r="NEW6" s="45"/>
      <c r="NEX6" s="45"/>
      <c r="NEY6" s="45"/>
      <c r="NEZ6" s="45"/>
      <c r="NFA6" s="45"/>
      <c r="NFB6" s="45"/>
      <c r="NFC6" s="45"/>
      <c r="NFD6" s="45"/>
      <c r="NFE6" s="45"/>
      <c r="NFF6" s="45"/>
      <c r="NFG6" s="45"/>
      <c r="NFH6" s="45"/>
      <c r="NFI6" s="45"/>
      <c r="NFJ6" s="45"/>
      <c r="NFK6" s="45"/>
      <c r="NFL6" s="45"/>
      <c r="NFM6" s="45"/>
      <c r="NFN6" s="45"/>
      <c r="NFO6" s="45"/>
      <c r="NFP6" s="45"/>
      <c r="NFQ6" s="45"/>
      <c r="NFR6" s="45"/>
      <c r="NFS6" s="45"/>
      <c r="NFT6" s="45"/>
      <c r="NFU6" s="45"/>
      <c r="NFV6" s="45"/>
      <c r="NFW6" s="45"/>
      <c r="NFX6" s="45"/>
      <c r="NFY6" s="45"/>
      <c r="NFZ6" s="45"/>
      <c r="NGA6" s="45"/>
      <c r="NGB6" s="45"/>
      <c r="NGC6" s="45"/>
      <c r="NGD6" s="45"/>
      <c r="NGE6" s="45"/>
      <c r="NGF6" s="45"/>
      <c r="NGG6" s="45"/>
      <c r="NGH6" s="45"/>
      <c r="NGI6" s="45"/>
      <c r="NGJ6" s="45"/>
      <c r="NGK6" s="45"/>
      <c r="NGL6" s="45"/>
      <c r="NGM6" s="45"/>
      <c r="NGN6" s="45"/>
      <c r="NGO6" s="45"/>
      <c r="NGP6" s="45"/>
      <c r="NGQ6" s="45"/>
      <c r="NGR6" s="45"/>
      <c r="NGS6" s="45"/>
      <c r="NGT6" s="45"/>
      <c r="NGU6" s="45"/>
      <c r="NGV6" s="45"/>
      <c r="NGW6" s="45"/>
      <c r="NGX6" s="45"/>
      <c r="NGY6" s="45"/>
      <c r="NGZ6" s="45"/>
      <c r="NHA6" s="45"/>
      <c r="NHB6" s="45"/>
      <c r="NHC6" s="45"/>
      <c r="NHD6" s="45"/>
      <c r="NHE6" s="45"/>
      <c r="NHF6" s="45"/>
      <c r="NHG6" s="45"/>
      <c r="NHH6" s="45"/>
      <c r="NHI6" s="45"/>
      <c r="NHJ6" s="45"/>
      <c r="NHK6" s="45"/>
      <c r="NHL6" s="45"/>
      <c r="NHM6" s="45"/>
      <c r="NHN6" s="45"/>
      <c r="NHO6" s="45"/>
      <c r="NHP6" s="45"/>
      <c r="NHQ6" s="45"/>
      <c r="NHR6" s="45"/>
      <c r="NHS6" s="45"/>
      <c r="NHT6" s="45"/>
      <c r="NHU6" s="45"/>
      <c r="NHV6" s="45"/>
      <c r="NHW6" s="45"/>
      <c r="NHX6" s="45"/>
      <c r="NHY6" s="45"/>
      <c r="NHZ6" s="45"/>
      <c r="NIA6" s="45"/>
      <c r="NIB6" s="45"/>
      <c r="NIC6" s="45"/>
      <c r="NID6" s="45"/>
      <c r="NIE6" s="45"/>
      <c r="NIF6" s="45"/>
      <c r="NIG6" s="45"/>
      <c r="NIH6" s="45"/>
      <c r="NII6" s="45"/>
      <c r="NIJ6" s="45"/>
      <c r="NIK6" s="45"/>
      <c r="NIL6" s="45"/>
      <c r="NIM6" s="45"/>
      <c r="NIN6" s="45"/>
      <c r="NIO6" s="45"/>
      <c r="NIP6" s="45"/>
      <c r="NIQ6" s="45"/>
      <c r="NIR6" s="45"/>
      <c r="NIS6" s="45"/>
      <c r="NIT6" s="45"/>
      <c r="NIU6" s="45"/>
      <c r="NIV6" s="45"/>
      <c r="NIW6" s="45"/>
      <c r="NIX6" s="45"/>
      <c r="NIY6" s="45"/>
      <c r="NIZ6" s="45"/>
      <c r="NJA6" s="45"/>
      <c r="NJB6" s="45"/>
      <c r="NJC6" s="45"/>
      <c r="NJD6" s="45"/>
      <c r="NJE6" s="45"/>
      <c r="NJF6" s="45"/>
      <c r="NJG6" s="45"/>
      <c r="NJH6" s="45"/>
      <c r="NJI6" s="45"/>
      <c r="NJJ6" s="45"/>
      <c r="NJK6" s="45"/>
      <c r="NJL6" s="45"/>
      <c r="NJM6" s="45"/>
      <c r="NJN6" s="45"/>
      <c r="NJO6" s="45"/>
      <c r="NJP6" s="45"/>
      <c r="NJQ6" s="45"/>
      <c r="NJR6" s="45"/>
      <c r="NJS6" s="45"/>
      <c r="NJT6" s="45"/>
      <c r="NJU6" s="45"/>
      <c r="NJV6" s="45"/>
      <c r="NJW6" s="45"/>
      <c r="NJX6" s="45"/>
      <c r="NJY6" s="45"/>
      <c r="NJZ6" s="45"/>
      <c r="NKA6" s="45"/>
      <c r="NKB6" s="45"/>
      <c r="NKC6" s="45"/>
      <c r="NKD6" s="45"/>
      <c r="NKE6" s="45"/>
      <c r="NKF6" s="45"/>
      <c r="NKG6" s="45"/>
      <c r="NKH6" s="45"/>
      <c r="NKI6" s="45"/>
      <c r="NKJ6" s="45"/>
      <c r="NKK6" s="45"/>
      <c r="NKL6" s="45"/>
      <c r="NKM6" s="45"/>
      <c r="NKN6" s="45"/>
      <c r="NKO6" s="45"/>
      <c r="NKP6" s="45"/>
      <c r="NKQ6" s="45"/>
      <c r="NKR6" s="45"/>
      <c r="NKS6" s="45"/>
      <c r="NKT6" s="45"/>
      <c r="NKU6" s="45"/>
      <c r="NKV6" s="45"/>
      <c r="NKW6" s="45"/>
      <c r="NKX6" s="45"/>
      <c r="NKY6" s="45"/>
      <c r="NKZ6" s="45"/>
      <c r="NLA6" s="45"/>
      <c r="NLB6" s="45"/>
      <c r="NLC6" s="45"/>
      <c r="NLD6" s="45"/>
      <c r="NLE6" s="45"/>
      <c r="NLF6" s="45"/>
      <c r="NLG6" s="45"/>
      <c r="NLH6" s="45"/>
      <c r="NLI6" s="45"/>
      <c r="NLJ6" s="45"/>
      <c r="NLK6" s="45"/>
      <c r="NLL6" s="45"/>
      <c r="NLM6" s="45"/>
      <c r="NLN6" s="45"/>
      <c r="NLO6" s="45"/>
      <c r="NLP6" s="45"/>
      <c r="NLQ6" s="45"/>
      <c r="NLR6" s="45"/>
      <c r="NLS6" s="45"/>
      <c r="NLT6" s="45"/>
      <c r="NLU6" s="45"/>
      <c r="NLV6" s="45"/>
      <c r="NLW6" s="45"/>
      <c r="NLX6" s="45"/>
      <c r="NLY6" s="45"/>
      <c r="NLZ6" s="45"/>
      <c r="NMA6" s="45"/>
      <c r="NMB6" s="45"/>
      <c r="NMC6" s="45"/>
      <c r="NMD6" s="45"/>
      <c r="NME6" s="45"/>
      <c r="NMF6" s="45"/>
      <c r="NMG6" s="45"/>
      <c r="NMH6" s="45"/>
      <c r="NMI6" s="45"/>
      <c r="NMJ6" s="45"/>
      <c r="NMK6" s="45"/>
      <c r="NML6" s="45"/>
      <c r="NMM6" s="45"/>
      <c r="NMN6" s="45"/>
      <c r="NMO6" s="45"/>
      <c r="NMP6" s="45"/>
      <c r="NMQ6" s="45"/>
      <c r="NMR6" s="45"/>
      <c r="NMS6" s="45"/>
      <c r="NMT6" s="45"/>
      <c r="NMU6" s="45"/>
      <c r="NMV6" s="45"/>
      <c r="NMW6" s="45"/>
      <c r="NMX6" s="45"/>
      <c r="NMY6" s="45"/>
      <c r="NMZ6" s="45"/>
      <c r="NNA6" s="45"/>
      <c r="NNB6" s="45"/>
      <c r="NNC6" s="45"/>
      <c r="NND6" s="45"/>
      <c r="NNE6" s="45"/>
      <c r="NNF6" s="45"/>
      <c r="NNG6" s="45"/>
      <c r="NNH6" s="45"/>
      <c r="NNI6" s="45"/>
      <c r="NNJ6" s="45"/>
      <c r="NNK6" s="45"/>
      <c r="NNL6" s="45"/>
      <c r="NNM6" s="45"/>
      <c r="NNN6" s="45"/>
      <c r="NNO6" s="45"/>
      <c r="NNP6" s="45"/>
      <c r="NNQ6" s="45"/>
      <c r="NNR6" s="45"/>
      <c r="NNS6" s="45"/>
      <c r="NNT6" s="45"/>
      <c r="NNU6" s="45"/>
      <c r="NNV6" s="45"/>
      <c r="NNW6" s="45"/>
      <c r="NNX6" s="45"/>
      <c r="NNY6" s="45"/>
      <c r="NNZ6" s="45"/>
      <c r="NOA6" s="45"/>
      <c r="NOB6" s="45"/>
      <c r="NOC6" s="45"/>
      <c r="NOD6" s="45"/>
      <c r="NOE6" s="45"/>
      <c r="NOF6" s="45"/>
      <c r="NOG6" s="45"/>
      <c r="NOH6" s="45"/>
      <c r="NOI6" s="45"/>
      <c r="NOJ6" s="45"/>
      <c r="NOK6" s="45"/>
      <c r="NOL6" s="45"/>
      <c r="NOM6" s="45"/>
      <c r="NON6" s="45"/>
      <c r="NOO6" s="45"/>
      <c r="NOP6" s="45"/>
      <c r="NOQ6" s="45"/>
      <c r="NOR6" s="45"/>
      <c r="NOS6" s="45"/>
      <c r="NOT6" s="45"/>
      <c r="NOU6" s="45"/>
      <c r="NOV6" s="45"/>
      <c r="NOW6" s="45"/>
      <c r="NOX6" s="45"/>
      <c r="NOY6" s="45"/>
      <c r="NOZ6" s="45"/>
      <c r="NPA6" s="45"/>
      <c r="NPB6" s="45"/>
      <c r="NPC6" s="45"/>
      <c r="NPD6" s="45"/>
      <c r="NPE6" s="45"/>
      <c r="NPF6" s="45"/>
      <c r="NPG6" s="45"/>
      <c r="NPH6" s="45"/>
      <c r="NPI6" s="45"/>
      <c r="NPJ6" s="45"/>
      <c r="NPK6" s="45"/>
      <c r="NPL6" s="45"/>
      <c r="NPM6" s="45"/>
      <c r="NPN6" s="45"/>
      <c r="NPO6" s="45"/>
      <c r="NPP6" s="45"/>
      <c r="NPQ6" s="45"/>
      <c r="NPR6" s="45"/>
      <c r="NPS6" s="45"/>
      <c r="NPT6" s="45"/>
      <c r="NPU6" s="45"/>
      <c r="NPV6" s="45"/>
      <c r="NPW6" s="45"/>
      <c r="NPX6" s="45"/>
      <c r="NPY6" s="45"/>
      <c r="NPZ6" s="45"/>
      <c r="NQA6" s="45"/>
      <c r="NQB6" s="45"/>
      <c r="NQC6" s="45"/>
      <c r="NQD6" s="45"/>
      <c r="NQE6" s="45"/>
      <c r="NQF6" s="45"/>
      <c r="NQG6" s="45"/>
      <c r="NQH6" s="45"/>
      <c r="NQI6" s="45"/>
      <c r="NQJ6" s="45"/>
      <c r="NQK6" s="45"/>
      <c r="NQL6" s="45"/>
      <c r="NQM6" s="45"/>
      <c r="NQN6" s="45"/>
      <c r="NQO6" s="45"/>
      <c r="NQP6" s="45"/>
      <c r="NQQ6" s="45"/>
      <c r="NQR6" s="45"/>
      <c r="NQS6" s="45"/>
      <c r="NQT6" s="45"/>
      <c r="NQU6" s="45"/>
      <c r="NQV6" s="45"/>
      <c r="NQW6" s="45"/>
      <c r="NQX6" s="45"/>
      <c r="NQY6" s="45"/>
      <c r="NQZ6" s="45"/>
      <c r="NRA6" s="45"/>
      <c r="NRB6" s="45"/>
      <c r="NRC6" s="45"/>
      <c r="NRD6" s="45"/>
      <c r="NRE6" s="45"/>
      <c r="NRF6" s="45"/>
      <c r="NRG6" s="45"/>
      <c r="NRH6" s="45"/>
      <c r="NRI6" s="45"/>
      <c r="NRJ6" s="45"/>
      <c r="NRK6" s="45"/>
      <c r="NRL6" s="45"/>
      <c r="NRM6" s="45"/>
      <c r="NRN6" s="45"/>
      <c r="NRO6" s="45"/>
      <c r="NRP6" s="45"/>
      <c r="NRQ6" s="45"/>
      <c r="NRR6" s="45"/>
      <c r="NRS6" s="45"/>
      <c r="NRT6" s="45"/>
      <c r="NRU6" s="45"/>
      <c r="NRV6" s="45"/>
      <c r="NRW6" s="45"/>
      <c r="NRX6" s="45"/>
      <c r="NRY6" s="45"/>
      <c r="NRZ6" s="45"/>
      <c r="NSA6" s="45"/>
      <c r="NSB6" s="45"/>
      <c r="NSC6" s="45"/>
      <c r="NSD6" s="45"/>
      <c r="NSE6" s="45"/>
      <c r="NSF6" s="45"/>
      <c r="NSG6" s="45"/>
      <c r="NSH6" s="45"/>
      <c r="NSI6" s="45"/>
      <c r="NSJ6" s="45"/>
      <c r="NSK6" s="45"/>
      <c r="NSL6" s="45"/>
      <c r="NSM6" s="45"/>
      <c r="NSN6" s="45"/>
      <c r="NSO6" s="45"/>
      <c r="NSP6" s="45"/>
      <c r="NSQ6" s="45"/>
      <c r="NSR6" s="45"/>
      <c r="NSS6" s="45"/>
      <c r="NST6" s="45"/>
      <c r="NSU6" s="45"/>
      <c r="NSV6" s="45"/>
      <c r="NSW6" s="45"/>
      <c r="NSX6" s="45"/>
      <c r="NSY6" s="45"/>
      <c r="NSZ6" s="45"/>
      <c r="NTA6" s="45"/>
      <c r="NTB6" s="45"/>
      <c r="NTC6" s="45"/>
      <c r="NTD6" s="45"/>
      <c r="NTE6" s="45"/>
      <c r="NTF6" s="45"/>
      <c r="NTG6" s="45"/>
      <c r="NTH6" s="45"/>
      <c r="NTI6" s="45"/>
      <c r="NTJ6" s="45"/>
      <c r="NTK6" s="45"/>
      <c r="NTL6" s="45"/>
      <c r="NTM6" s="45"/>
      <c r="NTN6" s="45"/>
      <c r="NTO6" s="45"/>
      <c r="NTP6" s="45"/>
      <c r="NTQ6" s="45"/>
      <c r="NTR6" s="45"/>
      <c r="NTS6" s="45"/>
      <c r="NTT6" s="45"/>
      <c r="NTU6" s="45"/>
      <c r="NTV6" s="45"/>
      <c r="NTW6" s="45"/>
      <c r="NTX6" s="45"/>
      <c r="NTY6" s="45"/>
      <c r="NTZ6" s="45"/>
      <c r="NUA6" s="45"/>
      <c r="NUB6" s="45"/>
      <c r="NUC6" s="45"/>
      <c r="NUD6" s="45"/>
      <c r="NUE6" s="45"/>
      <c r="NUF6" s="45"/>
      <c r="NUG6" s="45"/>
      <c r="NUH6" s="45"/>
      <c r="NUI6" s="45"/>
      <c r="NUJ6" s="45"/>
      <c r="NUK6" s="45"/>
      <c r="NUL6" s="45"/>
      <c r="NUM6" s="45"/>
      <c r="NUN6" s="45"/>
      <c r="NUO6" s="45"/>
      <c r="NUP6" s="45"/>
      <c r="NUQ6" s="45"/>
      <c r="NUR6" s="45"/>
      <c r="NUS6" s="45"/>
      <c r="NUT6" s="45"/>
      <c r="NUU6" s="45"/>
      <c r="NUV6" s="45"/>
      <c r="NUW6" s="45"/>
      <c r="NUX6" s="45"/>
      <c r="NUY6" s="45"/>
      <c r="NUZ6" s="45"/>
      <c r="NVA6" s="45"/>
      <c r="NVB6" s="45"/>
      <c r="NVC6" s="45"/>
      <c r="NVD6" s="45"/>
      <c r="NVE6" s="45"/>
      <c r="NVF6" s="45"/>
      <c r="NVG6" s="45"/>
      <c r="NVH6" s="45"/>
      <c r="NVI6" s="45"/>
      <c r="NVJ6" s="45"/>
      <c r="NVK6" s="45"/>
      <c r="NVL6" s="45"/>
      <c r="NVM6" s="45"/>
      <c r="NVN6" s="45"/>
      <c r="NVO6" s="45"/>
      <c r="NVP6" s="45"/>
      <c r="NVQ6" s="45"/>
      <c r="NVR6" s="45"/>
      <c r="NVS6" s="45"/>
      <c r="NVT6" s="45"/>
      <c r="NVU6" s="45"/>
      <c r="NVV6" s="45"/>
      <c r="NVW6" s="45"/>
      <c r="NVX6" s="45"/>
      <c r="NVY6" s="45"/>
      <c r="NVZ6" s="45"/>
      <c r="NWA6" s="45"/>
      <c r="NWB6" s="45"/>
      <c r="NWC6" s="45"/>
      <c r="NWD6" s="45"/>
      <c r="NWE6" s="45"/>
      <c r="NWF6" s="45"/>
      <c r="NWG6" s="45"/>
      <c r="NWH6" s="45"/>
      <c r="NWI6" s="45"/>
      <c r="NWJ6" s="45"/>
      <c r="NWK6" s="45"/>
      <c r="NWL6" s="45"/>
      <c r="NWM6" s="45"/>
      <c r="NWN6" s="45"/>
      <c r="NWO6" s="45"/>
      <c r="NWP6" s="45"/>
      <c r="NWQ6" s="45"/>
      <c r="NWR6" s="45"/>
      <c r="NWS6" s="45"/>
      <c r="NWT6" s="45"/>
      <c r="NWU6" s="45"/>
      <c r="NWV6" s="45"/>
      <c r="NWW6" s="45"/>
      <c r="NWX6" s="45"/>
      <c r="NWY6" s="45"/>
      <c r="NWZ6" s="45"/>
      <c r="NXA6" s="45"/>
      <c r="NXB6" s="45"/>
      <c r="NXC6" s="45"/>
      <c r="NXD6" s="45"/>
      <c r="NXE6" s="45"/>
      <c r="NXF6" s="45"/>
      <c r="NXG6" s="45"/>
      <c r="NXH6" s="45"/>
      <c r="NXI6" s="45"/>
      <c r="NXJ6" s="45"/>
      <c r="NXK6" s="45"/>
      <c r="NXL6" s="45"/>
      <c r="NXM6" s="45"/>
      <c r="NXN6" s="45"/>
      <c r="NXO6" s="45"/>
      <c r="NXP6" s="45"/>
      <c r="NXQ6" s="45"/>
      <c r="NXR6" s="45"/>
      <c r="NXS6" s="45"/>
      <c r="NXT6" s="45"/>
      <c r="NXU6" s="45"/>
      <c r="NXV6" s="45"/>
      <c r="NXW6" s="45"/>
      <c r="NXX6" s="45"/>
      <c r="NXY6" s="45"/>
      <c r="NXZ6" s="45"/>
      <c r="NYA6" s="45"/>
      <c r="NYB6" s="45"/>
      <c r="NYC6" s="45"/>
      <c r="NYD6" s="45"/>
      <c r="NYE6" s="45"/>
      <c r="NYF6" s="45"/>
      <c r="NYG6" s="45"/>
      <c r="NYH6" s="45"/>
      <c r="NYI6" s="45"/>
      <c r="NYJ6" s="45"/>
      <c r="NYK6" s="45"/>
      <c r="NYL6" s="45"/>
      <c r="NYM6" s="45"/>
      <c r="NYN6" s="45"/>
      <c r="NYO6" s="45"/>
      <c r="NYP6" s="45"/>
      <c r="NYQ6" s="45"/>
      <c r="NYR6" s="45"/>
      <c r="NYS6" s="45"/>
      <c r="NYT6" s="45"/>
      <c r="NYU6" s="45"/>
      <c r="NYV6" s="45"/>
      <c r="NYW6" s="45"/>
      <c r="NYX6" s="45"/>
      <c r="NYY6" s="45"/>
      <c r="NYZ6" s="45"/>
      <c r="NZA6" s="45"/>
      <c r="NZB6" s="45"/>
      <c r="NZC6" s="45"/>
      <c r="NZD6" s="45"/>
      <c r="NZE6" s="45"/>
      <c r="NZF6" s="45"/>
      <c r="NZG6" s="45"/>
      <c r="NZH6" s="45"/>
      <c r="NZI6" s="45"/>
      <c r="NZJ6" s="45"/>
      <c r="NZK6" s="45"/>
      <c r="NZL6" s="45"/>
      <c r="NZM6" s="45"/>
      <c r="NZN6" s="45"/>
      <c r="NZO6" s="45"/>
      <c r="NZP6" s="45"/>
      <c r="NZQ6" s="45"/>
      <c r="NZR6" s="45"/>
      <c r="NZS6" s="45"/>
      <c r="NZT6" s="45"/>
      <c r="NZU6" s="45"/>
      <c r="NZV6" s="45"/>
      <c r="NZW6" s="45"/>
      <c r="NZX6" s="45"/>
      <c r="NZY6" s="45"/>
      <c r="NZZ6" s="45"/>
      <c r="OAA6" s="45"/>
      <c r="OAB6" s="45"/>
      <c r="OAC6" s="45"/>
      <c r="OAD6" s="45"/>
      <c r="OAE6" s="45"/>
      <c r="OAF6" s="45"/>
      <c r="OAG6" s="45"/>
      <c r="OAH6" s="45"/>
      <c r="OAI6" s="45"/>
      <c r="OAJ6" s="45"/>
      <c r="OAK6" s="45"/>
      <c r="OAL6" s="45"/>
      <c r="OAM6" s="45"/>
      <c r="OAN6" s="45"/>
      <c r="OAO6" s="45"/>
      <c r="OAP6" s="45"/>
      <c r="OAQ6" s="45"/>
      <c r="OAR6" s="45"/>
      <c r="OAS6" s="45"/>
      <c r="OAT6" s="45"/>
      <c r="OAU6" s="45"/>
      <c r="OAV6" s="45"/>
      <c r="OAW6" s="45"/>
      <c r="OAX6" s="45"/>
      <c r="OAY6" s="45"/>
      <c r="OAZ6" s="45"/>
      <c r="OBA6" s="45"/>
      <c r="OBB6" s="45"/>
      <c r="OBC6" s="45"/>
      <c r="OBD6" s="45"/>
      <c r="OBE6" s="45"/>
      <c r="OBF6" s="45"/>
      <c r="OBG6" s="45"/>
      <c r="OBH6" s="45"/>
      <c r="OBI6" s="45"/>
      <c r="OBJ6" s="45"/>
      <c r="OBK6" s="45"/>
      <c r="OBL6" s="45"/>
      <c r="OBM6" s="45"/>
      <c r="OBN6" s="45"/>
      <c r="OBO6" s="45"/>
      <c r="OBP6" s="45"/>
      <c r="OBQ6" s="45"/>
      <c r="OBR6" s="45"/>
      <c r="OBS6" s="45"/>
      <c r="OBT6" s="45"/>
      <c r="OBU6" s="45"/>
      <c r="OBV6" s="45"/>
      <c r="OBW6" s="45"/>
      <c r="OBX6" s="45"/>
      <c r="OBY6" s="45"/>
      <c r="OBZ6" s="45"/>
      <c r="OCA6" s="45"/>
      <c r="OCB6" s="45"/>
      <c r="OCC6" s="45"/>
      <c r="OCD6" s="45"/>
      <c r="OCE6" s="45"/>
      <c r="OCF6" s="45"/>
      <c r="OCG6" s="45"/>
      <c r="OCH6" s="45"/>
      <c r="OCI6" s="45"/>
      <c r="OCJ6" s="45"/>
      <c r="OCK6" s="45"/>
      <c r="OCL6" s="45"/>
      <c r="OCM6" s="45"/>
      <c r="OCN6" s="45"/>
      <c r="OCO6" s="45"/>
      <c r="OCP6" s="45"/>
      <c r="OCQ6" s="45"/>
      <c r="OCR6" s="45"/>
      <c r="OCS6" s="45"/>
      <c r="OCT6" s="45"/>
      <c r="OCU6" s="45"/>
      <c r="OCV6" s="45"/>
      <c r="OCW6" s="45"/>
      <c r="OCX6" s="45"/>
      <c r="OCY6" s="45"/>
      <c r="OCZ6" s="45"/>
      <c r="ODA6" s="45"/>
      <c r="ODB6" s="45"/>
      <c r="ODC6" s="45"/>
      <c r="ODD6" s="45"/>
      <c r="ODE6" s="45"/>
      <c r="ODF6" s="45"/>
      <c r="ODG6" s="45"/>
      <c r="ODH6" s="45"/>
      <c r="ODI6" s="45"/>
      <c r="ODJ6" s="45"/>
      <c r="ODK6" s="45"/>
      <c r="ODL6" s="45"/>
      <c r="ODM6" s="45"/>
      <c r="ODN6" s="45"/>
      <c r="ODO6" s="45"/>
      <c r="ODP6" s="45"/>
      <c r="ODQ6" s="45"/>
      <c r="ODR6" s="45"/>
      <c r="ODS6" s="45"/>
      <c r="ODT6" s="45"/>
      <c r="ODU6" s="45"/>
      <c r="ODV6" s="45"/>
      <c r="ODW6" s="45"/>
      <c r="ODX6" s="45"/>
      <c r="ODY6" s="45"/>
      <c r="ODZ6" s="45"/>
      <c r="OEA6" s="45"/>
      <c r="OEB6" s="45"/>
      <c r="OEC6" s="45"/>
      <c r="OED6" s="45"/>
      <c r="OEE6" s="45"/>
      <c r="OEF6" s="45"/>
      <c r="OEG6" s="45"/>
      <c r="OEH6" s="45"/>
      <c r="OEI6" s="45"/>
      <c r="OEJ6" s="45"/>
      <c r="OEK6" s="45"/>
      <c r="OEL6" s="45"/>
      <c r="OEM6" s="45"/>
      <c r="OEN6" s="45"/>
      <c r="OEO6" s="45"/>
      <c r="OEP6" s="45"/>
      <c r="OEQ6" s="45"/>
      <c r="OER6" s="45"/>
      <c r="OES6" s="45"/>
      <c r="OET6" s="45"/>
      <c r="OEU6" s="45"/>
      <c r="OEV6" s="45"/>
      <c r="OEW6" s="45"/>
      <c r="OEX6" s="45"/>
      <c r="OEY6" s="45"/>
      <c r="OEZ6" s="45"/>
      <c r="OFA6" s="45"/>
      <c r="OFB6" s="45"/>
      <c r="OFC6" s="45"/>
      <c r="OFD6" s="45"/>
      <c r="OFE6" s="45"/>
      <c r="OFF6" s="45"/>
      <c r="OFG6" s="45"/>
      <c r="OFH6" s="45"/>
      <c r="OFI6" s="45"/>
      <c r="OFJ6" s="45"/>
      <c r="OFK6" s="45"/>
      <c r="OFL6" s="45"/>
      <c r="OFM6" s="45"/>
      <c r="OFN6" s="45"/>
      <c r="OFO6" s="45"/>
      <c r="OFP6" s="45"/>
      <c r="OFQ6" s="45"/>
      <c r="OFR6" s="45"/>
      <c r="OFS6" s="45"/>
      <c r="OFT6" s="45"/>
      <c r="OFU6" s="45"/>
      <c r="OFV6" s="45"/>
      <c r="OFW6" s="45"/>
      <c r="OFX6" s="45"/>
      <c r="OFY6" s="45"/>
      <c r="OFZ6" s="45"/>
      <c r="OGA6" s="45"/>
      <c r="OGB6" s="45"/>
      <c r="OGC6" s="45"/>
      <c r="OGD6" s="45"/>
      <c r="OGE6" s="45"/>
      <c r="OGF6" s="45"/>
      <c r="OGG6" s="45"/>
      <c r="OGH6" s="45"/>
      <c r="OGI6" s="45"/>
      <c r="OGJ6" s="45"/>
      <c r="OGK6" s="45"/>
      <c r="OGL6" s="45"/>
      <c r="OGM6" s="45"/>
      <c r="OGN6" s="45"/>
      <c r="OGO6" s="45"/>
      <c r="OGP6" s="45"/>
      <c r="OGQ6" s="45"/>
      <c r="OGR6" s="45"/>
      <c r="OGS6" s="45"/>
      <c r="OGT6" s="45"/>
      <c r="OGU6" s="45"/>
      <c r="OGV6" s="45"/>
      <c r="OGW6" s="45"/>
      <c r="OGX6" s="45"/>
      <c r="OGY6" s="45"/>
      <c r="OGZ6" s="45"/>
      <c r="OHA6" s="45"/>
      <c r="OHB6" s="45"/>
      <c r="OHC6" s="45"/>
      <c r="OHD6" s="45"/>
      <c r="OHE6" s="45"/>
      <c r="OHF6" s="45"/>
      <c r="OHG6" s="45"/>
      <c r="OHH6" s="45"/>
      <c r="OHI6" s="45"/>
      <c r="OHJ6" s="45"/>
      <c r="OHK6" s="45"/>
      <c r="OHL6" s="45"/>
      <c r="OHM6" s="45"/>
      <c r="OHN6" s="45"/>
      <c r="OHO6" s="45"/>
      <c r="OHP6" s="45"/>
      <c r="OHQ6" s="45"/>
      <c r="OHR6" s="45"/>
      <c r="OHS6" s="45"/>
      <c r="OHT6" s="45"/>
      <c r="OHU6" s="45"/>
      <c r="OHV6" s="45"/>
      <c r="OHW6" s="45"/>
      <c r="OHX6" s="45"/>
      <c r="OHY6" s="45"/>
      <c r="OHZ6" s="45"/>
      <c r="OIA6" s="45"/>
      <c r="OIB6" s="45"/>
      <c r="OIC6" s="45"/>
      <c r="OID6" s="45"/>
      <c r="OIE6" s="45"/>
      <c r="OIF6" s="45"/>
      <c r="OIG6" s="45"/>
      <c r="OIH6" s="45"/>
      <c r="OII6" s="45"/>
      <c r="OIJ6" s="45"/>
      <c r="OIK6" s="45"/>
      <c r="OIL6" s="45"/>
      <c r="OIM6" s="45"/>
      <c r="OIN6" s="45"/>
      <c r="OIO6" s="45"/>
      <c r="OIP6" s="45"/>
      <c r="OIQ6" s="45"/>
      <c r="OIR6" s="45"/>
      <c r="OIS6" s="45"/>
      <c r="OIT6" s="45"/>
      <c r="OIU6" s="45"/>
      <c r="OIV6" s="45"/>
      <c r="OIW6" s="45"/>
      <c r="OIX6" s="45"/>
      <c r="OIY6" s="45"/>
      <c r="OIZ6" s="45"/>
      <c r="OJA6" s="45"/>
      <c r="OJB6" s="45"/>
      <c r="OJC6" s="45"/>
      <c r="OJD6" s="45"/>
      <c r="OJE6" s="45"/>
      <c r="OJF6" s="45"/>
      <c r="OJG6" s="45"/>
      <c r="OJH6" s="45"/>
      <c r="OJI6" s="45"/>
      <c r="OJJ6" s="45"/>
      <c r="OJK6" s="45"/>
      <c r="OJL6" s="45"/>
      <c r="OJM6" s="45"/>
      <c r="OJN6" s="45"/>
      <c r="OJO6" s="45"/>
      <c r="OJP6" s="45"/>
      <c r="OJQ6" s="45"/>
      <c r="OJR6" s="45"/>
      <c r="OJS6" s="45"/>
      <c r="OJT6" s="45"/>
      <c r="OJU6" s="45"/>
      <c r="OJV6" s="45"/>
      <c r="OJW6" s="45"/>
      <c r="OJX6" s="45"/>
      <c r="OJY6" s="45"/>
      <c r="OJZ6" s="45"/>
      <c r="OKA6" s="45"/>
      <c r="OKB6" s="45"/>
      <c r="OKC6" s="45"/>
      <c r="OKD6" s="45"/>
      <c r="OKE6" s="45"/>
      <c r="OKF6" s="45"/>
      <c r="OKG6" s="45"/>
      <c r="OKH6" s="45"/>
      <c r="OKI6" s="45"/>
      <c r="OKJ6" s="45"/>
      <c r="OKK6" s="45"/>
      <c r="OKL6" s="45"/>
      <c r="OKM6" s="45"/>
      <c r="OKN6" s="45"/>
      <c r="OKO6" s="45"/>
      <c r="OKP6" s="45"/>
      <c r="OKQ6" s="45"/>
      <c r="OKR6" s="45"/>
      <c r="OKS6" s="45"/>
      <c r="OKT6" s="45"/>
      <c r="OKU6" s="45"/>
      <c r="OKV6" s="45"/>
      <c r="OKW6" s="45"/>
      <c r="OKX6" s="45"/>
      <c r="OKY6" s="45"/>
      <c r="OKZ6" s="45"/>
      <c r="OLA6" s="45"/>
      <c r="OLB6" s="45"/>
      <c r="OLC6" s="45"/>
      <c r="OLD6" s="45"/>
      <c r="OLE6" s="45"/>
      <c r="OLF6" s="45"/>
      <c r="OLG6" s="45"/>
      <c r="OLH6" s="45"/>
      <c r="OLI6" s="45"/>
      <c r="OLJ6" s="45"/>
      <c r="OLK6" s="45"/>
      <c r="OLL6" s="45"/>
      <c r="OLM6" s="45"/>
      <c r="OLN6" s="45"/>
      <c r="OLO6" s="45"/>
      <c r="OLP6" s="45"/>
      <c r="OLQ6" s="45"/>
      <c r="OLR6" s="45"/>
      <c r="OLS6" s="45"/>
      <c r="OLT6" s="45"/>
      <c r="OLU6" s="45"/>
      <c r="OLV6" s="45"/>
      <c r="OLW6" s="45"/>
      <c r="OLX6" s="45"/>
      <c r="OLY6" s="45"/>
      <c r="OLZ6" s="45"/>
      <c r="OMA6" s="45"/>
      <c r="OMB6" s="45"/>
      <c r="OMC6" s="45"/>
      <c r="OMD6" s="45"/>
      <c r="OME6" s="45"/>
      <c r="OMF6" s="45"/>
      <c r="OMG6" s="45"/>
      <c r="OMH6" s="45"/>
      <c r="OMI6" s="45"/>
      <c r="OMJ6" s="45"/>
      <c r="OMK6" s="45"/>
      <c r="OML6" s="45"/>
      <c r="OMM6" s="45"/>
      <c r="OMN6" s="45"/>
      <c r="OMO6" s="45"/>
      <c r="OMP6" s="45"/>
      <c r="OMQ6" s="45"/>
      <c r="OMR6" s="45"/>
      <c r="OMS6" s="45"/>
      <c r="OMT6" s="45"/>
      <c r="OMU6" s="45"/>
      <c r="OMV6" s="45"/>
      <c r="OMW6" s="45"/>
      <c r="OMX6" s="45"/>
      <c r="OMY6" s="45"/>
      <c r="OMZ6" s="45"/>
      <c r="ONA6" s="45"/>
      <c r="ONB6" s="45"/>
      <c r="ONC6" s="45"/>
      <c r="OND6" s="45"/>
      <c r="ONE6" s="45"/>
      <c r="ONF6" s="45"/>
      <c r="ONG6" s="45"/>
      <c r="ONH6" s="45"/>
      <c r="ONI6" s="45"/>
      <c r="ONJ6" s="45"/>
      <c r="ONK6" s="45"/>
      <c r="ONL6" s="45"/>
      <c r="ONM6" s="45"/>
      <c r="ONN6" s="45"/>
      <c r="ONO6" s="45"/>
      <c r="ONP6" s="45"/>
      <c r="ONQ6" s="45"/>
      <c r="ONR6" s="45"/>
      <c r="ONS6" s="45"/>
      <c r="ONT6" s="45"/>
      <c r="ONU6" s="45"/>
      <c r="ONV6" s="45"/>
      <c r="ONW6" s="45"/>
      <c r="ONX6" s="45"/>
      <c r="ONY6" s="45"/>
      <c r="ONZ6" s="45"/>
      <c r="OOA6" s="45"/>
      <c r="OOB6" s="45"/>
      <c r="OOC6" s="45"/>
      <c r="OOD6" s="45"/>
      <c r="OOE6" s="45"/>
      <c r="OOF6" s="45"/>
      <c r="OOG6" s="45"/>
      <c r="OOH6" s="45"/>
      <c r="OOI6" s="45"/>
      <c r="OOJ6" s="45"/>
      <c r="OOK6" s="45"/>
      <c r="OOL6" s="45"/>
      <c r="OOM6" s="45"/>
      <c r="OON6" s="45"/>
      <c r="OOO6" s="45"/>
      <c r="OOP6" s="45"/>
      <c r="OOQ6" s="45"/>
      <c r="OOR6" s="45"/>
      <c r="OOS6" s="45"/>
      <c r="OOT6" s="45"/>
      <c r="OOU6" s="45"/>
      <c r="OOV6" s="45"/>
      <c r="OOW6" s="45"/>
      <c r="OOX6" s="45"/>
      <c r="OOY6" s="45"/>
      <c r="OOZ6" s="45"/>
      <c r="OPA6" s="45"/>
      <c r="OPB6" s="45"/>
      <c r="OPC6" s="45"/>
      <c r="OPD6" s="45"/>
      <c r="OPE6" s="45"/>
      <c r="OPF6" s="45"/>
      <c r="OPG6" s="45"/>
      <c r="OPH6" s="45"/>
      <c r="OPI6" s="45"/>
      <c r="OPJ6" s="45"/>
      <c r="OPK6" s="45"/>
      <c r="OPL6" s="45"/>
      <c r="OPM6" s="45"/>
      <c r="OPN6" s="45"/>
      <c r="OPO6" s="45"/>
      <c r="OPP6" s="45"/>
      <c r="OPQ6" s="45"/>
      <c r="OPR6" s="45"/>
      <c r="OPS6" s="45"/>
      <c r="OPT6" s="45"/>
      <c r="OPU6" s="45"/>
      <c r="OPV6" s="45"/>
      <c r="OPW6" s="45"/>
      <c r="OPX6" s="45"/>
      <c r="OPY6" s="45"/>
      <c r="OPZ6" s="45"/>
      <c r="OQA6" s="45"/>
      <c r="OQB6" s="45"/>
      <c r="OQC6" s="45"/>
      <c r="OQD6" s="45"/>
      <c r="OQE6" s="45"/>
      <c r="OQF6" s="45"/>
      <c r="OQG6" s="45"/>
      <c r="OQH6" s="45"/>
      <c r="OQI6" s="45"/>
      <c r="OQJ6" s="45"/>
      <c r="OQK6" s="45"/>
      <c r="OQL6" s="45"/>
      <c r="OQM6" s="45"/>
      <c r="OQN6" s="45"/>
      <c r="OQO6" s="45"/>
      <c r="OQP6" s="45"/>
      <c r="OQQ6" s="45"/>
      <c r="OQR6" s="45"/>
      <c r="OQS6" s="45"/>
      <c r="OQT6" s="45"/>
      <c r="OQU6" s="45"/>
      <c r="OQV6" s="45"/>
      <c r="OQW6" s="45"/>
      <c r="OQX6" s="45"/>
      <c r="OQY6" s="45"/>
      <c r="OQZ6" s="45"/>
      <c r="ORA6" s="45"/>
      <c r="ORB6" s="45"/>
      <c r="ORC6" s="45"/>
      <c r="ORD6" s="45"/>
      <c r="ORE6" s="45"/>
      <c r="ORF6" s="45"/>
      <c r="ORG6" s="45"/>
      <c r="ORH6" s="45"/>
      <c r="ORI6" s="45"/>
      <c r="ORJ6" s="45"/>
      <c r="ORK6" s="45"/>
      <c r="ORL6" s="45"/>
      <c r="ORM6" s="45"/>
      <c r="ORN6" s="45"/>
      <c r="ORO6" s="45"/>
      <c r="ORP6" s="45"/>
      <c r="ORQ6" s="45"/>
      <c r="ORR6" s="45"/>
      <c r="ORS6" s="45"/>
      <c r="ORT6" s="45"/>
      <c r="ORU6" s="45"/>
      <c r="ORV6" s="45"/>
      <c r="ORW6" s="45"/>
      <c r="ORX6" s="45"/>
      <c r="ORY6" s="45"/>
      <c r="ORZ6" s="45"/>
      <c r="OSA6" s="45"/>
      <c r="OSB6" s="45"/>
      <c r="OSC6" s="45"/>
      <c r="OSD6" s="45"/>
      <c r="OSE6" s="45"/>
      <c r="OSF6" s="45"/>
      <c r="OSG6" s="45"/>
      <c r="OSH6" s="45"/>
      <c r="OSI6" s="45"/>
      <c r="OSJ6" s="45"/>
      <c r="OSK6" s="45"/>
      <c r="OSL6" s="45"/>
      <c r="OSM6" s="45"/>
      <c r="OSN6" s="45"/>
      <c r="OSO6" s="45"/>
      <c r="OSP6" s="45"/>
      <c r="OSQ6" s="45"/>
      <c r="OSR6" s="45"/>
      <c r="OSS6" s="45"/>
      <c r="OST6" s="45"/>
      <c r="OSU6" s="45"/>
      <c r="OSV6" s="45"/>
      <c r="OSW6" s="45"/>
      <c r="OSX6" s="45"/>
      <c r="OSY6" s="45"/>
      <c r="OSZ6" s="45"/>
      <c r="OTA6" s="45"/>
      <c r="OTB6" s="45"/>
      <c r="OTC6" s="45"/>
      <c r="OTD6" s="45"/>
      <c r="OTE6" s="45"/>
      <c r="OTF6" s="45"/>
      <c r="OTG6" s="45"/>
      <c r="OTH6" s="45"/>
      <c r="OTI6" s="45"/>
      <c r="OTJ6" s="45"/>
      <c r="OTK6" s="45"/>
      <c r="OTL6" s="45"/>
      <c r="OTM6" s="45"/>
      <c r="OTN6" s="45"/>
      <c r="OTO6" s="45"/>
      <c r="OTP6" s="45"/>
      <c r="OTQ6" s="45"/>
      <c r="OTR6" s="45"/>
      <c r="OTS6" s="45"/>
      <c r="OTT6" s="45"/>
      <c r="OTU6" s="45"/>
      <c r="OTV6" s="45"/>
      <c r="OTW6" s="45"/>
      <c r="OTX6" s="45"/>
      <c r="OTY6" s="45"/>
      <c r="OTZ6" s="45"/>
      <c r="OUA6" s="45"/>
      <c r="OUB6" s="45"/>
      <c r="OUC6" s="45"/>
      <c r="OUD6" s="45"/>
      <c r="OUE6" s="45"/>
      <c r="OUF6" s="45"/>
      <c r="OUG6" s="45"/>
      <c r="OUH6" s="45"/>
      <c r="OUI6" s="45"/>
      <c r="OUJ6" s="45"/>
      <c r="OUK6" s="45"/>
      <c r="OUL6" s="45"/>
      <c r="OUM6" s="45"/>
      <c r="OUN6" s="45"/>
      <c r="OUO6" s="45"/>
      <c r="OUP6" s="45"/>
      <c r="OUQ6" s="45"/>
      <c r="OUR6" s="45"/>
      <c r="OUS6" s="45"/>
      <c r="OUT6" s="45"/>
      <c r="OUU6" s="45"/>
      <c r="OUV6" s="45"/>
      <c r="OUW6" s="45"/>
      <c r="OUX6" s="45"/>
      <c r="OUY6" s="45"/>
      <c r="OUZ6" s="45"/>
      <c r="OVA6" s="45"/>
      <c r="OVB6" s="45"/>
      <c r="OVC6" s="45"/>
      <c r="OVD6" s="45"/>
      <c r="OVE6" s="45"/>
      <c r="OVF6" s="45"/>
      <c r="OVG6" s="45"/>
      <c r="OVH6" s="45"/>
      <c r="OVI6" s="45"/>
      <c r="OVJ6" s="45"/>
      <c r="OVK6" s="45"/>
      <c r="OVL6" s="45"/>
      <c r="OVM6" s="45"/>
      <c r="OVN6" s="45"/>
      <c r="OVO6" s="45"/>
      <c r="OVP6" s="45"/>
      <c r="OVQ6" s="45"/>
      <c r="OVR6" s="45"/>
      <c r="OVS6" s="45"/>
      <c r="OVT6" s="45"/>
      <c r="OVU6" s="45"/>
      <c r="OVV6" s="45"/>
      <c r="OVW6" s="45"/>
      <c r="OVX6" s="45"/>
      <c r="OVY6" s="45"/>
      <c r="OVZ6" s="45"/>
      <c r="OWA6" s="45"/>
      <c r="OWB6" s="45"/>
      <c r="OWC6" s="45"/>
      <c r="OWD6" s="45"/>
      <c r="OWE6" s="45"/>
      <c r="OWF6" s="45"/>
      <c r="OWG6" s="45"/>
      <c r="OWH6" s="45"/>
      <c r="OWI6" s="45"/>
      <c r="OWJ6" s="45"/>
      <c r="OWK6" s="45"/>
      <c r="OWL6" s="45"/>
      <c r="OWM6" s="45"/>
      <c r="OWN6" s="45"/>
      <c r="OWO6" s="45"/>
      <c r="OWP6" s="45"/>
      <c r="OWQ6" s="45"/>
      <c r="OWR6" s="45"/>
      <c r="OWS6" s="45"/>
      <c r="OWT6" s="45"/>
      <c r="OWU6" s="45"/>
      <c r="OWV6" s="45"/>
      <c r="OWW6" s="45"/>
      <c r="OWX6" s="45"/>
      <c r="OWY6" s="45"/>
      <c r="OWZ6" s="45"/>
      <c r="OXA6" s="45"/>
      <c r="OXB6" s="45"/>
      <c r="OXC6" s="45"/>
      <c r="OXD6" s="45"/>
      <c r="OXE6" s="45"/>
      <c r="OXF6" s="45"/>
      <c r="OXG6" s="45"/>
      <c r="OXH6" s="45"/>
      <c r="OXI6" s="45"/>
      <c r="OXJ6" s="45"/>
      <c r="OXK6" s="45"/>
      <c r="OXL6" s="45"/>
      <c r="OXM6" s="45"/>
      <c r="OXN6" s="45"/>
      <c r="OXO6" s="45"/>
      <c r="OXP6" s="45"/>
      <c r="OXQ6" s="45"/>
      <c r="OXR6" s="45"/>
      <c r="OXS6" s="45"/>
      <c r="OXT6" s="45"/>
      <c r="OXU6" s="45"/>
      <c r="OXV6" s="45"/>
      <c r="OXW6" s="45"/>
      <c r="OXX6" s="45"/>
      <c r="OXY6" s="45"/>
      <c r="OXZ6" s="45"/>
      <c r="OYA6" s="45"/>
      <c r="OYB6" s="45"/>
      <c r="OYC6" s="45"/>
      <c r="OYD6" s="45"/>
      <c r="OYE6" s="45"/>
      <c r="OYF6" s="45"/>
      <c r="OYG6" s="45"/>
      <c r="OYH6" s="45"/>
      <c r="OYI6" s="45"/>
      <c r="OYJ6" s="45"/>
      <c r="OYK6" s="45"/>
      <c r="OYL6" s="45"/>
      <c r="OYM6" s="45"/>
      <c r="OYN6" s="45"/>
      <c r="OYO6" s="45"/>
      <c r="OYP6" s="45"/>
      <c r="OYQ6" s="45"/>
      <c r="OYR6" s="45"/>
      <c r="OYS6" s="45"/>
      <c r="OYT6" s="45"/>
      <c r="OYU6" s="45"/>
      <c r="OYV6" s="45"/>
      <c r="OYW6" s="45"/>
      <c r="OYX6" s="45"/>
      <c r="OYY6" s="45"/>
      <c r="OYZ6" s="45"/>
      <c r="OZA6" s="45"/>
      <c r="OZB6" s="45"/>
      <c r="OZC6" s="45"/>
      <c r="OZD6" s="45"/>
      <c r="OZE6" s="45"/>
      <c r="OZF6" s="45"/>
      <c r="OZG6" s="45"/>
      <c r="OZH6" s="45"/>
      <c r="OZI6" s="45"/>
      <c r="OZJ6" s="45"/>
      <c r="OZK6" s="45"/>
      <c r="OZL6" s="45"/>
      <c r="OZM6" s="45"/>
      <c r="OZN6" s="45"/>
      <c r="OZO6" s="45"/>
      <c r="OZP6" s="45"/>
      <c r="OZQ6" s="45"/>
      <c r="OZR6" s="45"/>
      <c r="OZS6" s="45"/>
      <c r="OZT6" s="45"/>
      <c r="OZU6" s="45"/>
      <c r="OZV6" s="45"/>
      <c r="OZW6" s="45"/>
      <c r="OZX6" s="45"/>
      <c r="OZY6" s="45"/>
      <c r="OZZ6" s="45"/>
      <c r="PAA6" s="45"/>
      <c r="PAB6" s="45"/>
      <c r="PAC6" s="45"/>
      <c r="PAD6" s="45"/>
      <c r="PAE6" s="45"/>
      <c r="PAF6" s="45"/>
      <c r="PAG6" s="45"/>
      <c r="PAH6" s="45"/>
      <c r="PAI6" s="45"/>
      <c r="PAJ6" s="45"/>
      <c r="PAK6" s="45"/>
      <c r="PAL6" s="45"/>
      <c r="PAM6" s="45"/>
      <c r="PAN6" s="45"/>
      <c r="PAO6" s="45"/>
      <c r="PAP6" s="45"/>
      <c r="PAQ6" s="45"/>
      <c r="PAR6" s="45"/>
      <c r="PAS6" s="45"/>
      <c r="PAT6" s="45"/>
      <c r="PAU6" s="45"/>
      <c r="PAV6" s="45"/>
      <c r="PAW6" s="45"/>
      <c r="PAX6" s="45"/>
      <c r="PAY6" s="45"/>
      <c r="PAZ6" s="45"/>
      <c r="PBA6" s="45"/>
      <c r="PBB6" s="45"/>
      <c r="PBC6" s="45"/>
      <c r="PBD6" s="45"/>
      <c r="PBE6" s="45"/>
      <c r="PBF6" s="45"/>
      <c r="PBG6" s="45"/>
      <c r="PBH6" s="45"/>
      <c r="PBI6" s="45"/>
      <c r="PBJ6" s="45"/>
      <c r="PBK6" s="45"/>
      <c r="PBL6" s="45"/>
      <c r="PBM6" s="45"/>
      <c r="PBN6" s="45"/>
      <c r="PBO6" s="45"/>
      <c r="PBP6" s="45"/>
      <c r="PBQ6" s="45"/>
      <c r="PBR6" s="45"/>
      <c r="PBS6" s="45"/>
      <c r="PBT6" s="45"/>
      <c r="PBU6" s="45"/>
      <c r="PBV6" s="45"/>
      <c r="PBW6" s="45"/>
      <c r="PBX6" s="45"/>
      <c r="PBY6" s="45"/>
      <c r="PBZ6" s="45"/>
      <c r="PCA6" s="45"/>
      <c r="PCB6" s="45"/>
      <c r="PCC6" s="45"/>
      <c r="PCD6" s="45"/>
      <c r="PCE6" s="45"/>
      <c r="PCF6" s="45"/>
      <c r="PCG6" s="45"/>
      <c r="PCH6" s="45"/>
      <c r="PCI6" s="45"/>
      <c r="PCJ6" s="45"/>
      <c r="PCK6" s="45"/>
      <c r="PCL6" s="45"/>
      <c r="PCM6" s="45"/>
      <c r="PCN6" s="45"/>
      <c r="PCO6" s="45"/>
      <c r="PCP6" s="45"/>
      <c r="PCQ6" s="45"/>
      <c r="PCR6" s="45"/>
      <c r="PCS6" s="45"/>
      <c r="PCT6" s="45"/>
      <c r="PCU6" s="45"/>
      <c r="PCV6" s="45"/>
      <c r="PCW6" s="45"/>
      <c r="PCX6" s="45"/>
      <c r="PCY6" s="45"/>
      <c r="PCZ6" s="45"/>
      <c r="PDA6" s="45"/>
      <c r="PDB6" s="45"/>
      <c r="PDC6" s="45"/>
      <c r="PDD6" s="45"/>
      <c r="PDE6" s="45"/>
      <c r="PDF6" s="45"/>
      <c r="PDG6" s="45"/>
      <c r="PDH6" s="45"/>
      <c r="PDI6" s="45"/>
      <c r="PDJ6" s="45"/>
      <c r="PDK6" s="45"/>
      <c r="PDL6" s="45"/>
      <c r="PDM6" s="45"/>
      <c r="PDN6" s="45"/>
      <c r="PDO6" s="45"/>
      <c r="PDP6" s="45"/>
      <c r="PDQ6" s="45"/>
      <c r="PDR6" s="45"/>
      <c r="PDS6" s="45"/>
      <c r="PDT6" s="45"/>
      <c r="PDU6" s="45"/>
      <c r="PDV6" s="45"/>
      <c r="PDW6" s="45"/>
      <c r="PDX6" s="45"/>
      <c r="PDY6" s="45"/>
      <c r="PDZ6" s="45"/>
      <c r="PEA6" s="45"/>
      <c r="PEB6" s="45"/>
      <c r="PEC6" s="45"/>
      <c r="PED6" s="45"/>
      <c r="PEE6" s="45"/>
      <c r="PEF6" s="45"/>
      <c r="PEG6" s="45"/>
      <c r="PEH6" s="45"/>
      <c r="PEI6" s="45"/>
      <c r="PEJ6" s="45"/>
      <c r="PEK6" s="45"/>
      <c r="PEL6" s="45"/>
      <c r="PEM6" s="45"/>
      <c r="PEN6" s="45"/>
      <c r="PEO6" s="45"/>
      <c r="PEP6" s="45"/>
      <c r="PEQ6" s="45"/>
      <c r="PER6" s="45"/>
      <c r="PES6" s="45"/>
      <c r="PET6" s="45"/>
      <c r="PEU6" s="45"/>
      <c r="PEV6" s="45"/>
      <c r="PEW6" s="45"/>
      <c r="PEX6" s="45"/>
      <c r="PEY6" s="45"/>
      <c r="PEZ6" s="45"/>
      <c r="PFA6" s="45"/>
      <c r="PFB6" s="45"/>
      <c r="PFC6" s="45"/>
      <c r="PFD6" s="45"/>
      <c r="PFE6" s="45"/>
      <c r="PFF6" s="45"/>
      <c r="PFG6" s="45"/>
      <c r="PFH6" s="45"/>
      <c r="PFI6" s="45"/>
      <c r="PFJ6" s="45"/>
      <c r="PFK6" s="45"/>
      <c r="PFL6" s="45"/>
      <c r="PFM6" s="45"/>
      <c r="PFN6" s="45"/>
      <c r="PFO6" s="45"/>
      <c r="PFP6" s="45"/>
      <c r="PFQ6" s="45"/>
      <c r="PFR6" s="45"/>
      <c r="PFS6" s="45"/>
      <c r="PFT6" s="45"/>
      <c r="PFU6" s="45"/>
      <c r="PFV6" s="45"/>
      <c r="PFW6" s="45"/>
      <c r="PFX6" s="45"/>
      <c r="PFY6" s="45"/>
      <c r="PFZ6" s="45"/>
      <c r="PGA6" s="45"/>
      <c r="PGB6" s="45"/>
      <c r="PGC6" s="45"/>
      <c r="PGD6" s="45"/>
      <c r="PGE6" s="45"/>
      <c r="PGF6" s="45"/>
      <c r="PGG6" s="45"/>
      <c r="PGH6" s="45"/>
      <c r="PGI6" s="45"/>
      <c r="PGJ6" s="45"/>
      <c r="PGK6" s="45"/>
      <c r="PGL6" s="45"/>
      <c r="PGM6" s="45"/>
      <c r="PGN6" s="45"/>
      <c r="PGO6" s="45"/>
      <c r="PGP6" s="45"/>
      <c r="PGQ6" s="45"/>
      <c r="PGR6" s="45"/>
      <c r="PGS6" s="45"/>
      <c r="PGT6" s="45"/>
      <c r="PGU6" s="45"/>
      <c r="PGV6" s="45"/>
      <c r="PGW6" s="45"/>
      <c r="PGX6" s="45"/>
      <c r="PGY6" s="45"/>
      <c r="PGZ6" s="45"/>
      <c r="PHA6" s="45"/>
      <c r="PHB6" s="45"/>
      <c r="PHC6" s="45"/>
      <c r="PHD6" s="45"/>
      <c r="PHE6" s="45"/>
      <c r="PHF6" s="45"/>
      <c r="PHG6" s="45"/>
      <c r="PHH6" s="45"/>
      <c r="PHI6" s="45"/>
      <c r="PHJ6" s="45"/>
      <c r="PHK6" s="45"/>
      <c r="PHL6" s="45"/>
      <c r="PHM6" s="45"/>
      <c r="PHN6" s="45"/>
      <c r="PHO6" s="45"/>
      <c r="PHP6" s="45"/>
      <c r="PHQ6" s="45"/>
      <c r="PHR6" s="45"/>
      <c r="PHS6" s="45"/>
      <c r="PHT6" s="45"/>
      <c r="PHU6" s="45"/>
      <c r="PHV6" s="45"/>
      <c r="PHW6" s="45"/>
      <c r="PHX6" s="45"/>
      <c r="PHY6" s="45"/>
      <c r="PHZ6" s="45"/>
      <c r="PIA6" s="45"/>
      <c r="PIB6" s="45"/>
      <c r="PIC6" s="45"/>
      <c r="PID6" s="45"/>
      <c r="PIE6" s="45"/>
      <c r="PIF6" s="45"/>
      <c r="PIG6" s="45"/>
      <c r="PIH6" s="45"/>
      <c r="PII6" s="45"/>
      <c r="PIJ6" s="45"/>
      <c r="PIK6" s="45"/>
      <c r="PIL6" s="45"/>
      <c r="PIM6" s="45"/>
      <c r="PIN6" s="45"/>
      <c r="PIO6" s="45"/>
      <c r="PIP6" s="45"/>
      <c r="PIQ6" s="45"/>
      <c r="PIR6" s="45"/>
      <c r="PIS6" s="45"/>
      <c r="PIT6" s="45"/>
      <c r="PIU6" s="45"/>
      <c r="PIV6" s="45"/>
      <c r="PIW6" s="45"/>
      <c r="PIX6" s="45"/>
      <c r="PIY6" s="45"/>
      <c r="PIZ6" s="45"/>
      <c r="PJA6" s="45"/>
      <c r="PJB6" s="45"/>
      <c r="PJC6" s="45"/>
      <c r="PJD6" s="45"/>
      <c r="PJE6" s="45"/>
      <c r="PJF6" s="45"/>
      <c r="PJG6" s="45"/>
      <c r="PJH6" s="45"/>
      <c r="PJI6" s="45"/>
      <c r="PJJ6" s="45"/>
      <c r="PJK6" s="45"/>
      <c r="PJL6" s="45"/>
      <c r="PJM6" s="45"/>
      <c r="PJN6" s="45"/>
      <c r="PJO6" s="45"/>
      <c r="PJP6" s="45"/>
      <c r="PJQ6" s="45"/>
      <c r="PJR6" s="45"/>
      <c r="PJS6" s="45"/>
      <c r="PJT6" s="45"/>
      <c r="PJU6" s="45"/>
      <c r="PJV6" s="45"/>
      <c r="PJW6" s="45"/>
      <c r="PJX6" s="45"/>
      <c r="PJY6" s="45"/>
      <c r="PJZ6" s="45"/>
      <c r="PKA6" s="45"/>
      <c r="PKB6" s="45"/>
      <c r="PKC6" s="45"/>
      <c r="PKD6" s="45"/>
      <c r="PKE6" s="45"/>
      <c r="PKF6" s="45"/>
      <c r="PKG6" s="45"/>
      <c r="PKH6" s="45"/>
      <c r="PKI6" s="45"/>
      <c r="PKJ6" s="45"/>
      <c r="PKK6" s="45"/>
      <c r="PKL6" s="45"/>
      <c r="PKM6" s="45"/>
      <c r="PKN6" s="45"/>
      <c r="PKO6" s="45"/>
      <c r="PKP6" s="45"/>
      <c r="PKQ6" s="45"/>
      <c r="PKR6" s="45"/>
      <c r="PKS6" s="45"/>
      <c r="PKT6" s="45"/>
      <c r="PKU6" s="45"/>
      <c r="PKV6" s="45"/>
      <c r="PKW6" s="45"/>
      <c r="PKX6" s="45"/>
      <c r="PKY6" s="45"/>
      <c r="PKZ6" s="45"/>
      <c r="PLA6" s="45"/>
      <c r="PLB6" s="45"/>
      <c r="PLC6" s="45"/>
      <c r="PLD6" s="45"/>
      <c r="PLE6" s="45"/>
      <c r="PLF6" s="45"/>
      <c r="PLG6" s="45"/>
      <c r="PLH6" s="45"/>
      <c r="PLI6" s="45"/>
      <c r="PLJ6" s="45"/>
      <c r="PLK6" s="45"/>
      <c r="PLL6" s="45"/>
      <c r="PLM6" s="45"/>
      <c r="PLN6" s="45"/>
      <c r="PLO6" s="45"/>
      <c r="PLP6" s="45"/>
      <c r="PLQ6" s="45"/>
      <c r="PLR6" s="45"/>
      <c r="PLS6" s="45"/>
      <c r="PLT6" s="45"/>
      <c r="PLU6" s="45"/>
      <c r="PLV6" s="45"/>
      <c r="PLW6" s="45"/>
      <c r="PLX6" s="45"/>
      <c r="PLY6" s="45"/>
      <c r="PLZ6" s="45"/>
      <c r="PMA6" s="45"/>
      <c r="PMB6" s="45"/>
      <c r="PMC6" s="45"/>
      <c r="PMD6" s="45"/>
      <c r="PME6" s="45"/>
      <c r="PMF6" s="45"/>
      <c r="PMG6" s="45"/>
      <c r="PMH6" s="45"/>
      <c r="PMI6" s="45"/>
      <c r="PMJ6" s="45"/>
      <c r="PMK6" s="45"/>
      <c r="PML6" s="45"/>
      <c r="PMM6" s="45"/>
      <c r="PMN6" s="45"/>
      <c r="PMO6" s="45"/>
      <c r="PMP6" s="45"/>
      <c r="PMQ6" s="45"/>
      <c r="PMR6" s="45"/>
      <c r="PMS6" s="45"/>
      <c r="PMT6" s="45"/>
      <c r="PMU6" s="45"/>
      <c r="PMV6" s="45"/>
      <c r="PMW6" s="45"/>
      <c r="PMX6" s="45"/>
      <c r="PMY6" s="45"/>
      <c r="PMZ6" s="45"/>
      <c r="PNA6" s="45"/>
      <c r="PNB6" s="45"/>
      <c r="PNC6" s="45"/>
      <c r="PND6" s="45"/>
      <c r="PNE6" s="45"/>
      <c r="PNF6" s="45"/>
      <c r="PNG6" s="45"/>
      <c r="PNH6" s="45"/>
      <c r="PNI6" s="45"/>
      <c r="PNJ6" s="45"/>
      <c r="PNK6" s="45"/>
      <c r="PNL6" s="45"/>
      <c r="PNM6" s="45"/>
      <c r="PNN6" s="45"/>
      <c r="PNO6" s="45"/>
      <c r="PNP6" s="45"/>
      <c r="PNQ6" s="45"/>
      <c r="PNR6" s="45"/>
      <c r="PNS6" s="45"/>
      <c r="PNT6" s="45"/>
      <c r="PNU6" s="45"/>
      <c r="PNV6" s="45"/>
      <c r="PNW6" s="45"/>
      <c r="PNX6" s="45"/>
      <c r="PNY6" s="45"/>
      <c r="PNZ6" s="45"/>
      <c r="POA6" s="45"/>
      <c r="POB6" s="45"/>
      <c r="POC6" s="45"/>
      <c r="POD6" s="45"/>
      <c r="POE6" s="45"/>
      <c r="POF6" s="45"/>
      <c r="POG6" s="45"/>
      <c r="POH6" s="45"/>
      <c r="POI6" s="45"/>
      <c r="POJ6" s="45"/>
      <c r="POK6" s="45"/>
      <c r="POL6" s="45"/>
      <c r="POM6" s="45"/>
      <c r="PON6" s="45"/>
      <c r="POO6" s="45"/>
      <c r="POP6" s="45"/>
      <c r="POQ6" s="45"/>
      <c r="POR6" s="45"/>
      <c r="POS6" s="45"/>
      <c r="POT6" s="45"/>
      <c r="POU6" s="45"/>
      <c r="POV6" s="45"/>
      <c r="POW6" s="45"/>
      <c r="POX6" s="45"/>
      <c r="POY6" s="45"/>
      <c r="POZ6" s="45"/>
      <c r="PPA6" s="45"/>
      <c r="PPB6" s="45"/>
      <c r="PPC6" s="45"/>
      <c r="PPD6" s="45"/>
      <c r="PPE6" s="45"/>
      <c r="PPF6" s="45"/>
      <c r="PPG6" s="45"/>
      <c r="PPH6" s="45"/>
      <c r="PPI6" s="45"/>
      <c r="PPJ6" s="45"/>
      <c r="PPK6" s="45"/>
      <c r="PPL6" s="45"/>
      <c r="PPM6" s="45"/>
      <c r="PPN6" s="45"/>
      <c r="PPO6" s="45"/>
      <c r="PPP6" s="45"/>
      <c r="PPQ6" s="45"/>
      <c r="PPR6" s="45"/>
      <c r="PPS6" s="45"/>
      <c r="PPT6" s="45"/>
      <c r="PPU6" s="45"/>
      <c r="PPV6" s="45"/>
      <c r="PPW6" s="45"/>
      <c r="PPX6" s="45"/>
      <c r="PPY6" s="45"/>
      <c r="PPZ6" s="45"/>
      <c r="PQA6" s="45"/>
      <c r="PQB6" s="45"/>
      <c r="PQC6" s="45"/>
      <c r="PQD6" s="45"/>
      <c r="PQE6" s="45"/>
      <c r="PQF6" s="45"/>
      <c r="PQG6" s="45"/>
      <c r="PQH6" s="45"/>
      <c r="PQI6" s="45"/>
      <c r="PQJ6" s="45"/>
      <c r="PQK6" s="45"/>
      <c r="PQL6" s="45"/>
      <c r="PQM6" s="45"/>
      <c r="PQN6" s="45"/>
      <c r="PQO6" s="45"/>
      <c r="PQP6" s="45"/>
      <c r="PQQ6" s="45"/>
      <c r="PQR6" s="45"/>
      <c r="PQS6" s="45"/>
      <c r="PQT6" s="45"/>
      <c r="PQU6" s="45"/>
      <c r="PQV6" s="45"/>
      <c r="PQW6" s="45"/>
      <c r="PQX6" s="45"/>
      <c r="PQY6" s="45"/>
      <c r="PQZ6" s="45"/>
      <c r="PRA6" s="45"/>
      <c r="PRB6" s="45"/>
      <c r="PRC6" s="45"/>
      <c r="PRD6" s="45"/>
      <c r="PRE6" s="45"/>
      <c r="PRF6" s="45"/>
      <c r="PRG6" s="45"/>
      <c r="PRH6" s="45"/>
      <c r="PRI6" s="45"/>
      <c r="PRJ6" s="45"/>
      <c r="PRK6" s="45"/>
      <c r="PRL6" s="45"/>
      <c r="PRM6" s="45"/>
      <c r="PRN6" s="45"/>
      <c r="PRO6" s="45"/>
      <c r="PRP6" s="45"/>
      <c r="PRQ6" s="45"/>
      <c r="PRR6" s="45"/>
      <c r="PRS6" s="45"/>
      <c r="PRT6" s="45"/>
      <c r="PRU6" s="45"/>
      <c r="PRV6" s="45"/>
      <c r="PRW6" s="45"/>
      <c r="PRX6" s="45"/>
      <c r="PRY6" s="45"/>
      <c r="PRZ6" s="45"/>
      <c r="PSA6" s="45"/>
      <c r="PSB6" s="45"/>
      <c r="PSC6" s="45"/>
      <c r="PSD6" s="45"/>
      <c r="PSE6" s="45"/>
      <c r="PSF6" s="45"/>
      <c r="PSG6" s="45"/>
      <c r="PSH6" s="45"/>
      <c r="PSI6" s="45"/>
      <c r="PSJ6" s="45"/>
      <c r="PSK6" s="45"/>
      <c r="PSL6" s="45"/>
      <c r="PSM6" s="45"/>
      <c r="PSN6" s="45"/>
      <c r="PSO6" s="45"/>
      <c r="PSP6" s="45"/>
      <c r="PSQ6" s="45"/>
      <c r="PSR6" s="45"/>
      <c r="PSS6" s="45"/>
      <c r="PST6" s="45"/>
      <c r="PSU6" s="45"/>
      <c r="PSV6" s="45"/>
      <c r="PSW6" s="45"/>
      <c r="PSX6" s="45"/>
      <c r="PSY6" s="45"/>
      <c r="PSZ6" s="45"/>
      <c r="PTA6" s="45"/>
      <c r="PTB6" s="45"/>
      <c r="PTC6" s="45"/>
      <c r="PTD6" s="45"/>
      <c r="PTE6" s="45"/>
      <c r="PTF6" s="45"/>
      <c r="PTG6" s="45"/>
      <c r="PTH6" s="45"/>
      <c r="PTI6" s="45"/>
      <c r="PTJ6" s="45"/>
      <c r="PTK6" s="45"/>
      <c r="PTL6" s="45"/>
      <c r="PTM6" s="45"/>
      <c r="PTN6" s="45"/>
      <c r="PTO6" s="45"/>
      <c r="PTP6" s="45"/>
      <c r="PTQ6" s="45"/>
      <c r="PTR6" s="45"/>
      <c r="PTS6" s="45"/>
      <c r="PTT6" s="45"/>
      <c r="PTU6" s="45"/>
      <c r="PTV6" s="45"/>
      <c r="PTW6" s="45"/>
      <c r="PTX6" s="45"/>
      <c r="PTY6" s="45"/>
      <c r="PTZ6" s="45"/>
      <c r="PUA6" s="45"/>
      <c r="PUB6" s="45"/>
      <c r="PUC6" s="45"/>
      <c r="PUD6" s="45"/>
      <c r="PUE6" s="45"/>
      <c r="PUF6" s="45"/>
      <c r="PUG6" s="45"/>
      <c r="PUH6" s="45"/>
      <c r="PUI6" s="45"/>
      <c r="PUJ6" s="45"/>
      <c r="PUK6" s="45"/>
      <c r="PUL6" s="45"/>
      <c r="PUM6" s="45"/>
      <c r="PUN6" s="45"/>
      <c r="PUO6" s="45"/>
      <c r="PUP6" s="45"/>
      <c r="PUQ6" s="45"/>
      <c r="PUR6" s="45"/>
      <c r="PUS6" s="45"/>
      <c r="PUT6" s="45"/>
      <c r="PUU6" s="45"/>
      <c r="PUV6" s="45"/>
      <c r="PUW6" s="45"/>
      <c r="PUX6" s="45"/>
      <c r="PUY6" s="45"/>
      <c r="PUZ6" s="45"/>
      <c r="PVA6" s="45"/>
      <c r="PVB6" s="45"/>
      <c r="PVC6" s="45"/>
      <c r="PVD6" s="45"/>
      <c r="PVE6" s="45"/>
      <c r="PVF6" s="45"/>
      <c r="PVG6" s="45"/>
      <c r="PVH6" s="45"/>
      <c r="PVI6" s="45"/>
      <c r="PVJ6" s="45"/>
      <c r="PVK6" s="45"/>
      <c r="PVL6" s="45"/>
      <c r="PVM6" s="45"/>
      <c r="PVN6" s="45"/>
      <c r="PVO6" s="45"/>
      <c r="PVP6" s="45"/>
      <c r="PVQ6" s="45"/>
      <c r="PVR6" s="45"/>
      <c r="PVS6" s="45"/>
      <c r="PVT6" s="45"/>
      <c r="PVU6" s="45"/>
      <c r="PVV6" s="45"/>
      <c r="PVW6" s="45"/>
      <c r="PVX6" s="45"/>
      <c r="PVY6" s="45"/>
      <c r="PVZ6" s="45"/>
      <c r="PWA6" s="45"/>
      <c r="PWB6" s="45"/>
      <c r="PWC6" s="45"/>
      <c r="PWD6" s="45"/>
      <c r="PWE6" s="45"/>
      <c r="PWF6" s="45"/>
      <c r="PWG6" s="45"/>
      <c r="PWH6" s="45"/>
      <c r="PWI6" s="45"/>
      <c r="PWJ6" s="45"/>
      <c r="PWK6" s="45"/>
      <c r="PWL6" s="45"/>
      <c r="PWM6" s="45"/>
      <c r="PWN6" s="45"/>
      <c r="PWO6" s="45"/>
      <c r="PWP6" s="45"/>
      <c r="PWQ6" s="45"/>
      <c r="PWR6" s="45"/>
      <c r="PWS6" s="45"/>
      <c r="PWT6" s="45"/>
      <c r="PWU6" s="45"/>
      <c r="PWV6" s="45"/>
      <c r="PWW6" s="45"/>
      <c r="PWX6" s="45"/>
      <c r="PWY6" s="45"/>
      <c r="PWZ6" s="45"/>
      <c r="PXA6" s="45"/>
      <c r="PXB6" s="45"/>
      <c r="PXC6" s="45"/>
      <c r="PXD6" s="45"/>
      <c r="PXE6" s="45"/>
      <c r="PXF6" s="45"/>
      <c r="PXG6" s="45"/>
      <c r="PXH6" s="45"/>
      <c r="PXI6" s="45"/>
      <c r="PXJ6" s="45"/>
      <c r="PXK6" s="45"/>
      <c r="PXL6" s="45"/>
      <c r="PXM6" s="45"/>
      <c r="PXN6" s="45"/>
      <c r="PXO6" s="45"/>
      <c r="PXP6" s="45"/>
      <c r="PXQ6" s="45"/>
      <c r="PXR6" s="45"/>
      <c r="PXS6" s="45"/>
      <c r="PXT6" s="45"/>
      <c r="PXU6" s="45"/>
      <c r="PXV6" s="45"/>
      <c r="PXW6" s="45"/>
      <c r="PXX6" s="45"/>
      <c r="PXY6" s="45"/>
      <c r="PXZ6" s="45"/>
      <c r="PYA6" s="45"/>
      <c r="PYB6" s="45"/>
      <c r="PYC6" s="45"/>
      <c r="PYD6" s="45"/>
      <c r="PYE6" s="45"/>
      <c r="PYF6" s="45"/>
      <c r="PYG6" s="45"/>
      <c r="PYH6" s="45"/>
      <c r="PYI6" s="45"/>
      <c r="PYJ6" s="45"/>
      <c r="PYK6" s="45"/>
      <c r="PYL6" s="45"/>
      <c r="PYM6" s="45"/>
      <c r="PYN6" s="45"/>
      <c r="PYO6" s="45"/>
      <c r="PYP6" s="45"/>
      <c r="PYQ6" s="45"/>
      <c r="PYR6" s="45"/>
      <c r="PYS6" s="45"/>
      <c r="PYT6" s="45"/>
      <c r="PYU6" s="45"/>
      <c r="PYV6" s="45"/>
      <c r="PYW6" s="45"/>
      <c r="PYX6" s="45"/>
      <c r="PYY6" s="45"/>
      <c r="PYZ6" s="45"/>
      <c r="PZA6" s="45"/>
      <c r="PZB6" s="45"/>
      <c r="PZC6" s="45"/>
      <c r="PZD6" s="45"/>
      <c r="PZE6" s="45"/>
      <c r="PZF6" s="45"/>
      <c r="PZG6" s="45"/>
      <c r="PZH6" s="45"/>
      <c r="PZI6" s="45"/>
      <c r="PZJ6" s="45"/>
      <c r="PZK6" s="45"/>
      <c r="PZL6" s="45"/>
      <c r="PZM6" s="45"/>
      <c r="PZN6" s="45"/>
      <c r="PZO6" s="45"/>
      <c r="PZP6" s="45"/>
      <c r="PZQ6" s="45"/>
      <c r="PZR6" s="45"/>
      <c r="PZS6" s="45"/>
      <c r="PZT6" s="45"/>
      <c r="PZU6" s="45"/>
      <c r="PZV6" s="45"/>
      <c r="PZW6" s="45"/>
      <c r="PZX6" s="45"/>
      <c r="PZY6" s="45"/>
      <c r="PZZ6" s="45"/>
      <c r="QAA6" s="45"/>
      <c r="QAB6" s="45"/>
      <c r="QAC6" s="45"/>
      <c r="QAD6" s="45"/>
      <c r="QAE6" s="45"/>
      <c r="QAF6" s="45"/>
      <c r="QAG6" s="45"/>
      <c r="QAH6" s="45"/>
      <c r="QAI6" s="45"/>
      <c r="QAJ6" s="45"/>
      <c r="QAK6" s="45"/>
      <c r="QAL6" s="45"/>
      <c r="QAM6" s="45"/>
      <c r="QAN6" s="45"/>
      <c r="QAO6" s="45"/>
      <c r="QAP6" s="45"/>
      <c r="QAQ6" s="45"/>
      <c r="QAR6" s="45"/>
      <c r="QAS6" s="45"/>
      <c r="QAT6" s="45"/>
      <c r="QAU6" s="45"/>
      <c r="QAV6" s="45"/>
      <c r="QAW6" s="45"/>
      <c r="QAX6" s="45"/>
      <c r="QAY6" s="45"/>
      <c r="QAZ6" s="45"/>
      <c r="QBA6" s="45"/>
      <c r="QBB6" s="45"/>
      <c r="QBC6" s="45"/>
      <c r="QBD6" s="45"/>
      <c r="QBE6" s="45"/>
      <c r="QBF6" s="45"/>
      <c r="QBG6" s="45"/>
      <c r="QBH6" s="45"/>
      <c r="QBI6" s="45"/>
      <c r="QBJ6" s="45"/>
      <c r="QBK6" s="45"/>
      <c r="QBL6" s="45"/>
      <c r="QBM6" s="45"/>
      <c r="QBN6" s="45"/>
      <c r="QBO6" s="45"/>
      <c r="QBP6" s="45"/>
      <c r="QBQ6" s="45"/>
      <c r="QBR6" s="45"/>
      <c r="QBS6" s="45"/>
      <c r="QBT6" s="45"/>
      <c r="QBU6" s="45"/>
      <c r="QBV6" s="45"/>
      <c r="QBW6" s="45"/>
      <c r="QBX6" s="45"/>
      <c r="QBY6" s="45"/>
      <c r="QBZ6" s="45"/>
      <c r="QCA6" s="45"/>
      <c r="QCB6" s="45"/>
      <c r="QCC6" s="45"/>
      <c r="QCD6" s="45"/>
      <c r="QCE6" s="45"/>
      <c r="QCF6" s="45"/>
      <c r="QCG6" s="45"/>
      <c r="QCH6" s="45"/>
      <c r="QCI6" s="45"/>
      <c r="QCJ6" s="45"/>
      <c r="QCK6" s="45"/>
      <c r="QCL6" s="45"/>
      <c r="QCM6" s="45"/>
      <c r="QCN6" s="45"/>
      <c r="QCO6" s="45"/>
      <c r="QCP6" s="45"/>
      <c r="QCQ6" s="45"/>
      <c r="QCR6" s="45"/>
      <c r="QCS6" s="45"/>
      <c r="QCT6" s="45"/>
      <c r="QCU6" s="45"/>
      <c r="QCV6" s="45"/>
      <c r="QCW6" s="45"/>
      <c r="QCX6" s="45"/>
      <c r="QCY6" s="45"/>
      <c r="QCZ6" s="45"/>
      <c r="QDA6" s="45"/>
      <c r="QDB6" s="45"/>
      <c r="QDC6" s="45"/>
      <c r="QDD6" s="45"/>
      <c r="QDE6" s="45"/>
      <c r="QDF6" s="45"/>
      <c r="QDG6" s="45"/>
      <c r="QDH6" s="45"/>
      <c r="QDI6" s="45"/>
      <c r="QDJ6" s="45"/>
      <c r="QDK6" s="45"/>
      <c r="QDL6" s="45"/>
      <c r="QDM6" s="45"/>
      <c r="QDN6" s="45"/>
      <c r="QDO6" s="45"/>
      <c r="QDP6" s="45"/>
      <c r="QDQ6" s="45"/>
      <c r="QDR6" s="45"/>
      <c r="QDS6" s="45"/>
      <c r="QDT6" s="45"/>
      <c r="QDU6" s="45"/>
      <c r="QDV6" s="45"/>
      <c r="QDW6" s="45"/>
      <c r="QDX6" s="45"/>
      <c r="QDY6" s="45"/>
      <c r="QDZ6" s="45"/>
      <c r="QEA6" s="45"/>
      <c r="QEB6" s="45"/>
      <c r="QEC6" s="45"/>
      <c r="QED6" s="45"/>
      <c r="QEE6" s="45"/>
      <c r="QEF6" s="45"/>
      <c r="QEG6" s="45"/>
      <c r="QEH6" s="45"/>
      <c r="QEI6" s="45"/>
      <c r="QEJ6" s="45"/>
      <c r="QEK6" s="45"/>
      <c r="QEL6" s="45"/>
      <c r="QEM6" s="45"/>
      <c r="QEN6" s="45"/>
      <c r="QEO6" s="45"/>
      <c r="QEP6" s="45"/>
      <c r="QEQ6" s="45"/>
      <c r="QER6" s="45"/>
      <c r="QES6" s="45"/>
      <c r="QET6" s="45"/>
      <c r="QEU6" s="45"/>
      <c r="QEV6" s="45"/>
      <c r="QEW6" s="45"/>
      <c r="QEX6" s="45"/>
      <c r="QEY6" s="45"/>
      <c r="QEZ6" s="45"/>
      <c r="QFA6" s="45"/>
      <c r="QFB6" s="45"/>
      <c r="QFC6" s="45"/>
      <c r="QFD6" s="45"/>
      <c r="QFE6" s="45"/>
      <c r="QFF6" s="45"/>
      <c r="QFG6" s="45"/>
      <c r="QFH6" s="45"/>
      <c r="QFI6" s="45"/>
      <c r="QFJ6" s="45"/>
      <c r="QFK6" s="45"/>
      <c r="QFL6" s="45"/>
      <c r="QFM6" s="45"/>
      <c r="QFN6" s="45"/>
      <c r="QFO6" s="45"/>
      <c r="QFP6" s="45"/>
      <c r="QFQ6" s="45"/>
      <c r="QFR6" s="45"/>
      <c r="QFS6" s="45"/>
      <c r="QFT6" s="45"/>
      <c r="QFU6" s="45"/>
      <c r="QFV6" s="45"/>
      <c r="QFW6" s="45"/>
      <c r="QFX6" s="45"/>
      <c r="QFY6" s="45"/>
      <c r="QFZ6" s="45"/>
      <c r="QGA6" s="45"/>
      <c r="QGB6" s="45"/>
      <c r="QGC6" s="45"/>
      <c r="QGD6" s="45"/>
      <c r="QGE6" s="45"/>
      <c r="QGF6" s="45"/>
      <c r="QGG6" s="45"/>
      <c r="QGH6" s="45"/>
      <c r="QGI6" s="45"/>
      <c r="QGJ6" s="45"/>
      <c r="QGK6" s="45"/>
      <c r="QGL6" s="45"/>
      <c r="QGM6" s="45"/>
      <c r="QGN6" s="45"/>
      <c r="QGO6" s="45"/>
      <c r="QGP6" s="45"/>
      <c r="QGQ6" s="45"/>
      <c r="QGR6" s="45"/>
      <c r="QGS6" s="45"/>
      <c r="QGT6" s="45"/>
      <c r="QGU6" s="45"/>
      <c r="QGV6" s="45"/>
      <c r="QGW6" s="45"/>
      <c r="QGX6" s="45"/>
      <c r="QGY6" s="45"/>
      <c r="QGZ6" s="45"/>
      <c r="QHA6" s="45"/>
      <c r="QHB6" s="45"/>
      <c r="QHC6" s="45"/>
      <c r="QHD6" s="45"/>
      <c r="QHE6" s="45"/>
      <c r="QHF6" s="45"/>
      <c r="QHG6" s="45"/>
      <c r="QHH6" s="45"/>
      <c r="QHI6" s="45"/>
      <c r="QHJ6" s="45"/>
      <c r="QHK6" s="45"/>
      <c r="QHL6" s="45"/>
      <c r="QHM6" s="45"/>
      <c r="QHN6" s="45"/>
      <c r="QHO6" s="45"/>
      <c r="QHP6" s="45"/>
      <c r="QHQ6" s="45"/>
      <c r="QHR6" s="45"/>
      <c r="QHS6" s="45"/>
      <c r="QHT6" s="45"/>
      <c r="QHU6" s="45"/>
      <c r="QHV6" s="45"/>
      <c r="QHW6" s="45"/>
      <c r="QHX6" s="45"/>
      <c r="QHY6" s="45"/>
      <c r="QHZ6" s="45"/>
      <c r="QIA6" s="45"/>
      <c r="QIB6" s="45"/>
      <c r="QIC6" s="45"/>
      <c r="QID6" s="45"/>
      <c r="QIE6" s="45"/>
      <c r="QIF6" s="45"/>
      <c r="QIG6" s="45"/>
      <c r="QIH6" s="45"/>
      <c r="QII6" s="45"/>
      <c r="QIJ6" s="45"/>
      <c r="QIK6" s="45"/>
      <c r="QIL6" s="45"/>
      <c r="QIM6" s="45"/>
      <c r="QIN6" s="45"/>
      <c r="QIO6" s="45"/>
      <c r="QIP6" s="45"/>
      <c r="QIQ6" s="45"/>
      <c r="QIR6" s="45"/>
      <c r="QIS6" s="45"/>
      <c r="QIT6" s="45"/>
      <c r="QIU6" s="45"/>
      <c r="QIV6" s="45"/>
      <c r="QIW6" s="45"/>
      <c r="QIX6" s="45"/>
      <c r="QIY6" s="45"/>
      <c r="QIZ6" s="45"/>
      <c r="QJA6" s="45"/>
      <c r="QJB6" s="45"/>
      <c r="QJC6" s="45"/>
      <c r="QJD6" s="45"/>
      <c r="QJE6" s="45"/>
      <c r="QJF6" s="45"/>
      <c r="QJG6" s="45"/>
      <c r="QJH6" s="45"/>
      <c r="QJI6" s="45"/>
      <c r="QJJ6" s="45"/>
      <c r="QJK6" s="45"/>
      <c r="QJL6" s="45"/>
      <c r="QJM6" s="45"/>
      <c r="QJN6" s="45"/>
      <c r="QJO6" s="45"/>
      <c r="QJP6" s="45"/>
      <c r="QJQ6" s="45"/>
      <c r="QJR6" s="45"/>
      <c r="QJS6" s="45"/>
      <c r="QJT6" s="45"/>
      <c r="QJU6" s="45"/>
      <c r="QJV6" s="45"/>
      <c r="QJW6" s="45"/>
      <c r="QJX6" s="45"/>
      <c r="QJY6" s="45"/>
      <c r="QJZ6" s="45"/>
      <c r="QKA6" s="45"/>
      <c r="QKB6" s="45"/>
      <c r="QKC6" s="45"/>
      <c r="QKD6" s="45"/>
      <c r="QKE6" s="45"/>
      <c r="QKF6" s="45"/>
      <c r="QKG6" s="45"/>
      <c r="QKH6" s="45"/>
      <c r="QKI6" s="45"/>
      <c r="QKJ6" s="45"/>
      <c r="QKK6" s="45"/>
      <c r="QKL6" s="45"/>
      <c r="QKM6" s="45"/>
      <c r="QKN6" s="45"/>
      <c r="QKO6" s="45"/>
      <c r="QKP6" s="45"/>
      <c r="QKQ6" s="45"/>
      <c r="QKR6" s="45"/>
      <c r="QKS6" s="45"/>
      <c r="QKT6" s="45"/>
      <c r="QKU6" s="45"/>
      <c r="QKV6" s="45"/>
      <c r="QKW6" s="45"/>
      <c r="QKX6" s="45"/>
      <c r="QKY6" s="45"/>
      <c r="QKZ6" s="45"/>
      <c r="QLA6" s="45"/>
      <c r="QLB6" s="45"/>
      <c r="QLC6" s="45"/>
      <c r="QLD6" s="45"/>
      <c r="QLE6" s="45"/>
      <c r="QLF6" s="45"/>
      <c r="QLG6" s="45"/>
      <c r="QLH6" s="45"/>
      <c r="QLI6" s="45"/>
      <c r="QLJ6" s="45"/>
      <c r="QLK6" s="45"/>
      <c r="QLL6" s="45"/>
      <c r="QLM6" s="45"/>
      <c r="QLN6" s="45"/>
      <c r="QLO6" s="45"/>
      <c r="QLP6" s="45"/>
      <c r="QLQ6" s="45"/>
      <c r="QLR6" s="45"/>
      <c r="QLS6" s="45"/>
      <c r="QLT6" s="45"/>
      <c r="QLU6" s="45"/>
      <c r="QLV6" s="45"/>
      <c r="QLW6" s="45"/>
      <c r="QLX6" s="45"/>
      <c r="QLY6" s="45"/>
      <c r="QLZ6" s="45"/>
      <c r="QMA6" s="45"/>
      <c r="QMB6" s="45"/>
      <c r="QMC6" s="45"/>
      <c r="QMD6" s="45"/>
      <c r="QME6" s="45"/>
      <c r="QMF6" s="45"/>
      <c r="QMG6" s="45"/>
      <c r="QMH6" s="45"/>
      <c r="QMI6" s="45"/>
      <c r="QMJ6" s="45"/>
      <c r="QMK6" s="45"/>
      <c r="QML6" s="45"/>
      <c r="QMM6" s="45"/>
      <c r="QMN6" s="45"/>
      <c r="QMO6" s="45"/>
      <c r="QMP6" s="45"/>
      <c r="QMQ6" s="45"/>
      <c r="QMR6" s="45"/>
      <c r="QMS6" s="45"/>
      <c r="QMT6" s="45"/>
      <c r="QMU6" s="45"/>
      <c r="QMV6" s="45"/>
      <c r="QMW6" s="45"/>
      <c r="QMX6" s="45"/>
      <c r="QMY6" s="45"/>
      <c r="QMZ6" s="45"/>
      <c r="QNA6" s="45"/>
      <c r="QNB6" s="45"/>
      <c r="QNC6" s="45"/>
      <c r="QND6" s="45"/>
      <c r="QNE6" s="45"/>
      <c r="QNF6" s="45"/>
      <c r="QNG6" s="45"/>
      <c r="QNH6" s="45"/>
      <c r="QNI6" s="45"/>
      <c r="QNJ6" s="45"/>
      <c r="QNK6" s="45"/>
      <c r="QNL6" s="45"/>
      <c r="QNM6" s="45"/>
      <c r="QNN6" s="45"/>
      <c r="QNO6" s="45"/>
      <c r="QNP6" s="45"/>
      <c r="QNQ6" s="45"/>
      <c r="QNR6" s="45"/>
      <c r="QNS6" s="45"/>
      <c r="QNT6" s="45"/>
      <c r="QNU6" s="45"/>
      <c r="QNV6" s="45"/>
      <c r="QNW6" s="45"/>
      <c r="QNX6" s="45"/>
      <c r="QNY6" s="45"/>
      <c r="QNZ6" s="45"/>
      <c r="QOA6" s="45"/>
      <c r="QOB6" s="45"/>
      <c r="QOC6" s="45"/>
      <c r="QOD6" s="45"/>
      <c r="QOE6" s="45"/>
      <c r="QOF6" s="45"/>
      <c r="QOG6" s="45"/>
      <c r="QOH6" s="45"/>
      <c r="QOI6" s="45"/>
      <c r="QOJ6" s="45"/>
      <c r="QOK6" s="45"/>
      <c r="QOL6" s="45"/>
      <c r="QOM6" s="45"/>
      <c r="QON6" s="45"/>
      <c r="QOO6" s="45"/>
      <c r="QOP6" s="45"/>
      <c r="QOQ6" s="45"/>
      <c r="QOR6" s="45"/>
      <c r="QOS6" s="45"/>
      <c r="QOT6" s="45"/>
      <c r="QOU6" s="45"/>
      <c r="QOV6" s="45"/>
      <c r="QOW6" s="45"/>
      <c r="QOX6" s="45"/>
      <c r="QOY6" s="45"/>
      <c r="QOZ6" s="45"/>
      <c r="QPA6" s="45"/>
      <c r="QPB6" s="45"/>
      <c r="QPC6" s="45"/>
      <c r="QPD6" s="45"/>
      <c r="QPE6" s="45"/>
      <c r="QPF6" s="45"/>
      <c r="QPG6" s="45"/>
      <c r="QPH6" s="45"/>
      <c r="QPI6" s="45"/>
      <c r="QPJ6" s="45"/>
      <c r="QPK6" s="45"/>
      <c r="QPL6" s="45"/>
      <c r="QPM6" s="45"/>
      <c r="QPN6" s="45"/>
      <c r="QPO6" s="45"/>
      <c r="QPP6" s="45"/>
      <c r="QPQ6" s="45"/>
      <c r="QPR6" s="45"/>
      <c r="QPS6" s="45"/>
      <c r="QPT6" s="45"/>
      <c r="QPU6" s="45"/>
      <c r="QPV6" s="45"/>
      <c r="QPW6" s="45"/>
      <c r="QPX6" s="45"/>
      <c r="QPY6" s="45"/>
      <c r="QPZ6" s="45"/>
      <c r="QQA6" s="45"/>
      <c r="QQB6" s="45"/>
      <c r="QQC6" s="45"/>
      <c r="QQD6" s="45"/>
      <c r="QQE6" s="45"/>
      <c r="QQF6" s="45"/>
      <c r="QQG6" s="45"/>
      <c r="QQH6" s="45"/>
      <c r="QQI6" s="45"/>
      <c r="QQJ6" s="45"/>
      <c r="QQK6" s="45"/>
      <c r="QQL6" s="45"/>
      <c r="QQM6" s="45"/>
      <c r="QQN6" s="45"/>
      <c r="QQO6" s="45"/>
      <c r="QQP6" s="45"/>
      <c r="QQQ6" s="45"/>
      <c r="QQR6" s="45"/>
      <c r="QQS6" s="45"/>
      <c r="QQT6" s="45"/>
      <c r="QQU6" s="45"/>
      <c r="QQV6" s="45"/>
      <c r="QQW6" s="45"/>
      <c r="QQX6" s="45"/>
      <c r="QQY6" s="45"/>
      <c r="QQZ6" s="45"/>
      <c r="QRA6" s="45"/>
      <c r="QRB6" s="45"/>
      <c r="QRC6" s="45"/>
      <c r="QRD6" s="45"/>
      <c r="QRE6" s="45"/>
      <c r="QRF6" s="45"/>
      <c r="QRG6" s="45"/>
      <c r="QRH6" s="45"/>
      <c r="QRI6" s="45"/>
      <c r="QRJ6" s="45"/>
      <c r="QRK6" s="45"/>
      <c r="QRL6" s="45"/>
      <c r="QRM6" s="45"/>
      <c r="QRN6" s="45"/>
      <c r="QRO6" s="45"/>
      <c r="QRP6" s="45"/>
      <c r="QRQ6" s="45"/>
      <c r="QRR6" s="45"/>
      <c r="QRS6" s="45"/>
      <c r="QRT6" s="45"/>
      <c r="QRU6" s="45"/>
      <c r="QRV6" s="45"/>
      <c r="QRW6" s="45"/>
      <c r="QRX6" s="45"/>
      <c r="QRY6" s="45"/>
      <c r="QRZ6" s="45"/>
      <c r="QSA6" s="45"/>
      <c r="QSB6" s="45"/>
      <c r="QSC6" s="45"/>
      <c r="QSD6" s="45"/>
      <c r="QSE6" s="45"/>
      <c r="QSF6" s="45"/>
      <c r="QSG6" s="45"/>
      <c r="QSH6" s="45"/>
      <c r="QSI6" s="45"/>
      <c r="QSJ6" s="45"/>
      <c r="QSK6" s="45"/>
      <c r="QSL6" s="45"/>
      <c r="QSM6" s="45"/>
      <c r="QSN6" s="45"/>
      <c r="QSO6" s="45"/>
      <c r="QSP6" s="45"/>
      <c r="QSQ6" s="45"/>
      <c r="QSR6" s="45"/>
      <c r="QSS6" s="45"/>
      <c r="QST6" s="45"/>
      <c r="QSU6" s="45"/>
      <c r="QSV6" s="45"/>
      <c r="QSW6" s="45"/>
      <c r="QSX6" s="45"/>
      <c r="QSY6" s="45"/>
      <c r="QSZ6" s="45"/>
      <c r="QTA6" s="45"/>
      <c r="QTB6" s="45"/>
      <c r="QTC6" s="45"/>
      <c r="QTD6" s="45"/>
      <c r="QTE6" s="45"/>
      <c r="QTF6" s="45"/>
      <c r="QTG6" s="45"/>
      <c r="QTH6" s="45"/>
      <c r="QTI6" s="45"/>
      <c r="QTJ6" s="45"/>
      <c r="QTK6" s="45"/>
      <c r="QTL6" s="45"/>
      <c r="QTM6" s="45"/>
      <c r="QTN6" s="45"/>
      <c r="QTO6" s="45"/>
      <c r="QTP6" s="45"/>
      <c r="QTQ6" s="45"/>
      <c r="QTR6" s="45"/>
      <c r="QTS6" s="45"/>
      <c r="QTT6" s="45"/>
      <c r="QTU6" s="45"/>
      <c r="QTV6" s="45"/>
      <c r="QTW6" s="45"/>
      <c r="QTX6" s="45"/>
      <c r="QTY6" s="45"/>
      <c r="QTZ6" s="45"/>
      <c r="QUA6" s="45"/>
      <c r="QUB6" s="45"/>
      <c r="QUC6" s="45"/>
      <c r="QUD6" s="45"/>
      <c r="QUE6" s="45"/>
      <c r="QUF6" s="45"/>
      <c r="QUG6" s="45"/>
      <c r="QUH6" s="45"/>
      <c r="QUI6" s="45"/>
      <c r="QUJ6" s="45"/>
      <c r="QUK6" s="45"/>
      <c r="QUL6" s="45"/>
      <c r="QUM6" s="45"/>
      <c r="QUN6" s="45"/>
      <c r="QUO6" s="45"/>
      <c r="QUP6" s="45"/>
      <c r="QUQ6" s="45"/>
      <c r="QUR6" s="45"/>
      <c r="QUS6" s="45"/>
      <c r="QUT6" s="45"/>
      <c r="QUU6" s="45"/>
      <c r="QUV6" s="45"/>
      <c r="QUW6" s="45"/>
      <c r="QUX6" s="45"/>
      <c r="QUY6" s="45"/>
      <c r="QUZ6" s="45"/>
      <c r="QVA6" s="45"/>
      <c r="QVB6" s="45"/>
      <c r="QVC6" s="45"/>
      <c r="QVD6" s="45"/>
      <c r="QVE6" s="45"/>
      <c r="QVF6" s="45"/>
      <c r="QVG6" s="45"/>
      <c r="QVH6" s="45"/>
      <c r="QVI6" s="45"/>
      <c r="QVJ6" s="45"/>
      <c r="QVK6" s="45"/>
      <c r="QVL6" s="45"/>
      <c r="QVM6" s="45"/>
      <c r="QVN6" s="45"/>
      <c r="QVO6" s="45"/>
      <c r="QVP6" s="45"/>
      <c r="QVQ6" s="45"/>
      <c r="QVR6" s="45"/>
      <c r="QVS6" s="45"/>
      <c r="QVT6" s="45"/>
      <c r="QVU6" s="45"/>
      <c r="QVV6" s="45"/>
      <c r="QVW6" s="45"/>
      <c r="QVX6" s="45"/>
      <c r="QVY6" s="45"/>
      <c r="QVZ6" s="45"/>
      <c r="QWA6" s="45"/>
      <c r="QWB6" s="45"/>
      <c r="QWC6" s="45"/>
      <c r="QWD6" s="45"/>
      <c r="QWE6" s="45"/>
      <c r="QWF6" s="45"/>
      <c r="QWG6" s="45"/>
      <c r="QWH6" s="45"/>
      <c r="QWI6" s="45"/>
      <c r="QWJ6" s="45"/>
      <c r="QWK6" s="45"/>
      <c r="QWL6" s="45"/>
      <c r="QWM6" s="45"/>
      <c r="QWN6" s="45"/>
      <c r="QWO6" s="45"/>
      <c r="QWP6" s="45"/>
      <c r="QWQ6" s="45"/>
      <c r="QWR6" s="45"/>
      <c r="QWS6" s="45"/>
      <c r="QWT6" s="45"/>
      <c r="QWU6" s="45"/>
      <c r="QWV6" s="45"/>
      <c r="QWW6" s="45"/>
      <c r="QWX6" s="45"/>
      <c r="QWY6" s="45"/>
      <c r="QWZ6" s="45"/>
      <c r="QXA6" s="45"/>
      <c r="QXB6" s="45"/>
      <c r="QXC6" s="45"/>
      <c r="QXD6" s="45"/>
      <c r="QXE6" s="45"/>
      <c r="QXF6" s="45"/>
      <c r="QXG6" s="45"/>
      <c r="QXH6" s="45"/>
      <c r="QXI6" s="45"/>
      <c r="QXJ6" s="45"/>
      <c r="QXK6" s="45"/>
      <c r="QXL6" s="45"/>
      <c r="QXM6" s="45"/>
      <c r="QXN6" s="45"/>
      <c r="QXO6" s="45"/>
      <c r="QXP6" s="45"/>
      <c r="QXQ6" s="45"/>
      <c r="QXR6" s="45"/>
      <c r="QXS6" s="45"/>
      <c r="QXT6" s="45"/>
      <c r="QXU6" s="45"/>
      <c r="QXV6" s="45"/>
      <c r="QXW6" s="45"/>
      <c r="QXX6" s="45"/>
      <c r="QXY6" s="45"/>
      <c r="QXZ6" s="45"/>
      <c r="QYA6" s="45"/>
      <c r="QYB6" s="45"/>
      <c r="QYC6" s="45"/>
      <c r="QYD6" s="45"/>
      <c r="QYE6" s="45"/>
      <c r="QYF6" s="45"/>
      <c r="QYG6" s="45"/>
      <c r="QYH6" s="45"/>
      <c r="QYI6" s="45"/>
      <c r="QYJ6" s="45"/>
      <c r="QYK6" s="45"/>
      <c r="QYL6" s="45"/>
      <c r="QYM6" s="45"/>
      <c r="QYN6" s="45"/>
      <c r="QYO6" s="45"/>
      <c r="QYP6" s="45"/>
      <c r="QYQ6" s="45"/>
      <c r="QYR6" s="45"/>
      <c r="QYS6" s="45"/>
      <c r="QYT6" s="45"/>
      <c r="QYU6" s="45"/>
      <c r="QYV6" s="45"/>
      <c r="QYW6" s="45"/>
      <c r="QYX6" s="45"/>
      <c r="QYY6" s="45"/>
      <c r="QYZ6" s="45"/>
      <c r="QZA6" s="45"/>
      <c r="QZB6" s="45"/>
      <c r="QZC6" s="45"/>
      <c r="QZD6" s="45"/>
      <c r="QZE6" s="45"/>
      <c r="QZF6" s="45"/>
      <c r="QZG6" s="45"/>
      <c r="QZH6" s="45"/>
      <c r="QZI6" s="45"/>
      <c r="QZJ6" s="45"/>
      <c r="QZK6" s="45"/>
      <c r="QZL6" s="45"/>
      <c r="QZM6" s="45"/>
      <c r="QZN6" s="45"/>
      <c r="QZO6" s="45"/>
      <c r="QZP6" s="45"/>
      <c r="QZQ6" s="45"/>
      <c r="QZR6" s="45"/>
      <c r="QZS6" s="45"/>
      <c r="QZT6" s="45"/>
      <c r="QZU6" s="45"/>
      <c r="QZV6" s="45"/>
      <c r="QZW6" s="45"/>
      <c r="QZX6" s="45"/>
      <c r="QZY6" s="45"/>
      <c r="QZZ6" s="45"/>
      <c r="RAA6" s="45"/>
      <c r="RAB6" s="45"/>
      <c r="RAC6" s="45"/>
      <c r="RAD6" s="45"/>
      <c r="RAE6" s="45"/>
      <c r="RAF6" s="45"/>
      <c r="RAG6" s="45"/>
      <c r="RAH6" s="45"/>
      <c r="RAI6" s="45"/>
      <c r="RAJ6" s="45"/>
      <c r="RAK6" s="45"/>
      <c r="RAL6" s="45"/>
      <c r="RAM6" s="45"/>
      <c r="RAN6" s="45"/>
      <c r="RAO6" s="45"/>
      <c r="RAP6" s="45"/>
      <c r="RAQ6" s="45"/>
      <c r="RAR6" s="45"/>
      <c r="RAS6" s="45"/>
      <c r="RAT6" s="45"/>
      <c r="RAU6" s="45"/>
      <c r="RAV6" s="45"/>
      <c r="RAW6" s="45"/>
      <c r="RAX6" s="45"/>
      <c r="RAY6" s="45"/>
      <c r="RAZ6" s="45"/>
      <c r="RBA6" s="45"/>
      <c r="RBB6" s="45"/>
      <c r="RBC6" s="45"/>
      <c r="RBD6" s="45"/>
      <c r="RBE6" s="45"/>
      <c r="RBF6" s="45"/>
      <c r="RBG6" s="45"/>
      <c r="RBH6" s="45"/>
      <c r="RBI6" s="45"/>
      <c r="RBJ6" s="45"/>
      <c r="RBK6" s="45"/>
      <c r="RBL6" s="45"/>
      <c r="RBM6" s="45"/>
      <c r="RBN6" s="45"/>
      <c r="RBO6" s="45"/>
      <c r="RBP6" s="45"/>
      <c r="RBQ6" s="45"/>
      <c r="RBR6" s="45"/>
      <c r="RBS6" s="45"/>
      <c r="RBT6" s="45"/>
      <c r="RBU6" s="45"/>
      <c r="RBV6" s="45"/>
      <c r="RBW6" s="45"/>
      <c r="RBX6" s="45"/>
      <c r="RBY6" s="45"/>
      <c r="RBZ6" s="45"/>
      <c r="RCA6" s="45"/>
      <c r="RCB6" s="45"/>
      <c r="RCC6" s="45"/>
      <c r="RCD6" s="45"/>
      <c r="RCE6" s="45"/>
      <c r="RCF6" s="45"/>
      <c r="RCG6" s="45"/>
      <c r="RCH6" s="45"/>
      <c r="RCI6" s="45"/>
      <c r="RCJ6" s="45"/>
      <c r="RCK6" s="45"/>
      <c r="RCL6" s="45"/>
      <c r="RCM6" s="45"/>
      <c r="RCN6" s="45"/>
      <c r="RCO6" s="45"/>
      <c r="RCP6" s="45"/>
      <c r="RCQ6" s="45"/>
      <c r="RCR6" s="45"/>
      <c r="RCS6" s="45"/>
      <c r="RCT6" s="45"/>
      <c r="RCU6" s="45"/>
      <c r="RCV6" s="45"/>
      <c r="RCW6" s="45"/>
      <c r="RCX6" s="45"/>
      <c r="RCY6" s="45"/>
      <c r="RCZ6" s="45"/>
      <c r="RDA6" s="45"/>
      <c r="RDB6" s="45"/>
      <c r="RDC6" s="45"/>
      <c r="RDD6" s="45"/>
      <c r="RDE6" s="45"/>
      <c r="RDF6" s="45"/>
      <c r="RDG6" s="45"/>
      <c r="RDH6" s="45"/>
      <c r="RDI6" s="45"/>
      <c r="RDJ6" s="45"/>
      <c r="RDK6" s="45"/>
      <c r="RDL6" s="45"/>
      <c r="RDM6" s="45"/>
      <c r="RDN6" s="45"/>
      <c r="RDO6" s="45"/>
      <c r="RDP6" s="45"/>
      <c r="RDQ6" s="45"/>
      <c r="RDR6" s="45"/>
      <c r="RDS6" s="45"/>
      <c r="RDT6" s="45"/>
      <c r="RDU6" s="45"/>
      <c r="RDV6" s="45"/>
      <c r="RDW6" s="45"/>
      <c r="RDX6" s="45"/>
      <c r="RDY6" s="45"/>
      <c r="RDZ6" s="45"/>
      <c r="REA6" s="45"/>
      <c r="REB6" s="45"/>
      <c r="REC6" s="45"/>
      <c r="RED6" s="45"/>
      <c r="REE6" s="45"/>
      <c r="REF6" s="45"/>
      <c r="REG6" s="45"/>
      <c r="REH6" s="45"/>
      <c r="REI6" s="45"/>
      <c r="REJ6" s="45"/>
      <c r="REK6" s="45"/>
      <c r="REL6" s="45"/>
      <c r="REM6" s="45"/>
      <c r="REN6" s="45"/>
      <c r="REO6" s="45"/>
      <c r="REP6" s="45"/>
      <c r="REQ6" s="45"/>
      <c r="RER6" s="45"/>
      <c r="RES6" s="45"/>
      <c r="RET6" s="45"/>
      <c r="REU6" s="45"/>
      <c r="REV6" s="45"/>
      <c r="REW6" s="45"/>
      <c r="REX6" s="45"/>
      <c r="REY6" s="45"/>
      <c r="REZ6" s="45"/>
      <c r="RFA6" s="45"/>
      <c r="RFB6" s="45"/>
      <c r="RFC6" s="45"/>
      <c r="RFD6" s="45"/>
      <c r="RFE6" s="45"/>
      <c r="RFF6" s="45"/>
      <c r="RFG6" s="45"/>
      <c r="RFH6" s="45"/>
      <c r="RFI6" s="45"/>
      <c r="RFJ6" s="45"/>
      <c r="RFK6" s="45"/>
      <c r="RFL6" s="45"/>
      <c r="RFM6" s="45"/>
      <c r="RFN6" s="45"/>
      <c r="RFO6" s="45"/>
      <c r="RFP6" s="45"/>
      <c r="RFQ6" s="45"/>
      <c r="RFR6" s="45"/>
      <c r="RFS6" s="45"/>
      <c r="RFT6" s="45"/>
      <c r="RFU6" s="45"/>
      <c r="RFV6" s="45"/>
      <c r="RFW6" s="45"/>
      <c r="RFX6" s="45"/>
      <c r="RFY6" s="45"/>
      <c r="RFZ6" s="45"/>
      <c r="RGA6" s="45"/>
      <c r="RGB6" s="45"/>
      <c r="RGC6" s="45"/>
      <c r="RGD6" s="45"/>
      <c r="RGE6" s="45"/>
      <c r="RGF6" s="45"/>
      <c r="RGG6" s="45"/>
      <c r="RGH6" s="45"/>
      <c r="RGI6" s="45"/>
      <c r="RGJ6" s="45"/>
      <c r="RGK6" s="45"/>
      <c r="RGL6" s="45"/>
      <c r="RGM6" s="45"/>
      <c r="RGN6" s="45"/>
      <c r="RGO6" s="45"/>
      <c r="RGP6" s="45"/>
      <c r="RGQ6" s="45"/>
      <c r="RGR6" s="45"/>
      <c r="RGS6" s="45"/>
      <c r="RGT6" s="45"/>
      <c r="RGU6" s="45"/>
      <c r="RGV6" s="45"/>
      <c r="RGW6" s="45"/>
      <c r="RGX6" s="45"/>
      <c r="RGY6" s="45"/>
      <c r="RGZ6" s="45"/>
      <c r="RHA6" s="45"/>
      <c r="RHB6" s="45"/>
      <c r="RHC6" s="45"/>
      <c r="RHD6" s="45"/>
      <c r="RHE6" s="45"/>
      <c r="RHF6" s="45"/>
      <c r="RHG6" s="45"/>
      <c r="RHH6" s="45"/>
      <c r="RHI6" s="45"/>
      <c r="RHJ6" s="45"/>
      <c r="RHK6" s="45"/>
      <c r="RHL6" s="45"/>
      <c r="RHM6" s="45"/>
      <c r="RHN6" s="45"/>
      <c r="RHO6" s="45"/>
      <c r="RHP6" s="45"/>
      <c r="RHQ6" s="45"/>
      <c r="RHR6" s="45"/>
      <c r="RHS6" s="45"/>
      <c r="RHT6" s="45"/>
      <c r="RHU6" s="45"/>
      <c r="RHV6" s="45"/>
      <c r="RHW6" s="45"/>
      <c r="RHX6" s="45"/>
      <c r="RHY6" s="45"/>
      <c r="RHZ6" s="45"/>
      <c r="RIA6" s="45"/>
      <c r="RIB6" s="45"/>
      <c r="RIC6" s="45"/>
      <c r="RID6" s="45"/>
      <c r="RIE6" s="45"/>
      <c r="RIF6" s="45"/>
      <c r="RIG6" s="45"/>
      <c r="RIH6" s="45"/>
      <c r="RII6" s="45"/>
      <c r="RIJ6" s="45"/>
      <c r="RIK6" s="45"/>
      <c r="RIL6" s="45"/>
      <c r="RIM6" s="45"/>
      <c r="RIN6" s="45"/>
      <c r="RIO6" s="45"/>
      <c r="RIP6" s="45"/>
      <c r="RIQ6" s="45"/>
      <c r="RIR6" s="45"/>
      <c r="RIS6" s="45"/>
      <c r="RIT6" s="45"/>
      <c r="RIU6" s="45"/>
      <c r="RIV6" s="45"/>
      <c r="RIW6" s="45"/>
      <c r="RIX6" s="45"/>
      <c r="RIY6" s="45"/>
      <c r="RIZ6" s="45"/>
      <c r="RJA6" s="45"/>
      <c r="RJB6" s="45"/>
      <c r="RJC6" s="45"/>
      <c r="RJD6" s="45"/>
      <c r="RJE6" s="45"/>
      <c r="RJF6" s="45"/>
      <c r="RJG6" s="45"/>
      <c r="RJH6" s="45"/>
      <c r="RJI6" s="45"/>
      <c r="RJJ6" s="45"/>
      <c r="RJK6" s="45"/>
      <c r="RJL6" s="45"/>
      <c r="RJM6" s="45"/>
      <c r="RJN6" s="45"/>
      <c r="RJO6" s="45"/>
      <c r="RJP6" s="45"/>
      <c r="RJQ6" s="45"/>
      <c r="RJR6" s="45"/>
      <c r="RJS6" s="45"/>
      <c r="RJT6" s="45"/>
      <c r="RJU6" s="45"/>
      <c r="RJV6" s="45"/>
      <c r="RJW6" s="45"/>
      <c r="RJX6" s="45"/>
      <c r="RJY6" s="45"/>
      <c r="RJZ6" s="45"/>
      <c r="RKA6" s="45"/>
      <c r="RKB6" s="45"/>
      <c r="RKC6" s="45"/>
      <c r="RKD6" s="45"/>
      <c r="RKE6" s="45"/>
      <c r="RKF6" s="45"/>
      <c r="RKG6" s="45"/>
      <c r="RKH6" s="45"/>
      <c r="RKI6" s="45"/>
      <c r="RKJ6" s="45"/>
      <c r="RKK6" s="45"/>
      <c r="RKL6" s="45"/>
      <c r="RKM6" s="45"/>
      <c r="RKN6" s="45"/>
      <c r="RKO6" s="45"/>
      <c r="RKP6" s="45"/>
      <c r="RKQ6" s="45"/>
      <c r="RKR6" s="45"/>
      <c r="RKS6" s="45"/>
      <c r="RKT6" s="45"/>
      <c r="RKU6" s="45"/>
      <c r="RKV6" s="45"/>
      <c r="RKW6" s="45"/>
      <c r="RKX6" s="45"/>
      <c r="RKY6" s="45"/>
      <c r="RKZ6" s="45"/>
      <c r="RLA6" s="45"/>
      <c r="RLB6" s="45"/>
      <c r="RLC6" s="45"/>
      <c r="RLD6" s="45"/>
      <c r="RLE6" s="45"/>
      <c r="RLF6" s="45"/>
      <c r="RLG6" s="45"/>
      <c r="RLH6" s="45"/>
      <c r="RLI6" s="45"/>
      <c r="RLJ6" s="45"/>
      <c r="RLK6" s="45"/>
      <c r="RLL6" s="45"/>
      <c r="RLM6" s="45"/>
      <c r="RLN6" s="45"/>
      <c r="RLO6" s="45"/>
      <c r="RLP6" s="45"/>
      <c r="RLQ6" s="45"/>
      <c r="RLR6" s="45"/>
      <c r="RLS6" s="45"/>
      <c r="RLT6" s="45"/>
      <c r="RLU6" s="45"/>
      <c r="RLV6" s="45"/>
      <c r="RLW6" s="45"/>
      <c r="RLX6" s="45"/>
      <c r="RLY6" s="45"/>
      <c r="RLZ6" s="45"/>
      <c r="RMA6" s="45"/>
      <c r="RMB6" s="45"/>
      <c r="RMC6" s="45"/>
      <c r="RMD6" s="45"/>
      <c r="RME6" s="45"/>
      <c r="RMF6" s="45"/>
      <c r="RMG6" s="45"/>
      <c r="RMH6" s="45"/>
      <c r="RMI6" s="45"/>
      <c r="RMJ6" s="45"/>
      <c r="RMK6" s="45"/>
      <c r="RML6" s="45"/>
      <c r="RMM6" s="45"/>
      <c r="RMN6" s="45"/>
      <c r="RMO6" s="45"/>
      <c r="RMP6" s="45"/>
      <c r="RMQ6" s="45"/>
      <c r="RMR6" s="45"/>
      <c r="RMS6" s="45"/>
      <c r="RMT6" s="45"/>
      <c r="RMU6" s="45"/>
      <c r="RMV6" s="45"/>
      <c r="RMW6" s="45"/>
      <c r="RMX6" s="45"/>
      <c r="RMY6" s="45"/>
      <c r="RMZ6" s="45"/>
      <c r="RNA6" s="45"/>
      <c r="RNB6" s="45"/>
      <c r="RNC6" s="45"/>
      <c r="RND6" s="45"/>
      <c r="RNE6" s="45"/>
      <c r="RNF6" s="45"/>
      <c r="RNG6" s="45"/>
      <c r="RNH6" s="45"/>
      <c r="RNI6" s="45"/>
      <c r="RNJ6" s="45"/>
      <c r="RNK6" s="45"/>
      <c r="RNL6" s="45"/>
      <c r="RNM6" s="45"/>
      <c r="RNN6" s="45"/>
      <c r="RNO6" s="45"/>
      <c r="RNP6" s="45"/>
      <c r="RNQ6" s="45"/>
      <c r="RNR6" s="45"/>
      <c r="RNS6" s="45"/>
      <c r="RNT6" s="45"/>
      <c r="RNU6" s="45"/>
      <c r="RNV6" s="45"/>
      <c r="RNW6" s="45"/>
      <c r="RNX6" s="45"/>
      <c r="RNY6" s="45"/>
      <c r="RNZ6" s="45"/>
      <c r="ROA6" s="45"/>
      <c r="ROB6" s="45"/>
      <c r="ROC6" s="45"/>
      <c r="ROD6" s="45"/>
      <c r="ROE6" s="45"/>
      <c r="ROF6" s="45"/>
      <c r="ROG6" s="45"/>
      <c r="ROH6" s="45"/>
      <c r="ROI6" s="45"/>
      <c r="ROJ6" s="45"/>
      <c r="ROK6" s="45"/>
      <c r="ROL6" s="45"/>
      <c r="ROM6" s="45"/>
      <c r="RON6" s="45"/>
      <c r="ROO6" s="45"/>
      <c r="ROP6" s="45"/>
      <c r="ROQ6" s="45"/>
      <c r="ROR6" s="45"/>
      <c r="ROS6" s="45"/>
      <c r="ROT6" s="45"/>
      <c r="ROU6" s="45"/>
      <c r="ROV6" s="45"/>
      <c r="ROW6" s="45"/>
      <c r="ROX6" s="45"/>
      <c r="ROY6" s="45"/>
      <c r="ROZ6" s="45"/>
      <c r="RPA6" s="45"/>
      <c r="RPB6" s="45"/>
      <c r="RPC6" s="45"/>
      <c r="RPD6" s="45"/>
      <c r="RPE6" s="45"/>
      <c r="RPF6" s="45"/>
      <c r="RPG6" s="45"/>
      <c r="RPH6" s="45"/>
      <c r="RPI6" s="45"/>
      <c r="RPJ6" s="45"/>
      <c r="RPK6" s="45"/>
      <c r="RPL6" s="45"/>
      <c r="RPM6" s="45"/>
      <c r="RPN6" s="45"/>
      <c r="RPO6" s="45"/>
      <c r="RPP6" s="45"/>
      <c r="RPQ6" s="45"/>
      <c r="RPR6" s="45"/>
      <c r="RPS6" s="45"/>
      <c r="RPT6" s="45"/>
      <c r="RPU6" s="45"/>
      <c r="RPV6" s="45"/>
      <c r="RPW6" s="45"/>
      <c r="RPX6" s="45"/>
      <c r="RPY6" s="45"/>
      <c r="RPZ6" s="45"/>
      <c r="RQA6" s="45"/>
      <c r="RQB6" s="45"/>
      <c r="RQC6" s="45"/>
      <c r="RQD6" s="45"/>
      <c r="RQE6" s="45"/>
      <c r="RQF6" s="45"/>
      <c r="RQG6" s="45"/>
      <c r="RQH6" s="45"/>
      <c r="RQI6" s="45"/>
      <c r="RQJ6" s="45"/>
      <c r="RQK6" s="45"/>
      <c r="RQL6" s="45"/>
      <c r="RQM6" s="45"/>
      <c r="RQN6" s="45"/>
      <c r="RQO6" s="45"/>
      <c r="RQP6" s="45"/>
      <c r="RQQ6" s="45"/>
      <c r="RQR6" s="45"/>
      <c r="RQS6" s="45"/>
      <c r="RQT6" s="45"/>
      <c r="RQU6" s="45"/>
      <c r="RQV6" s="45"/>
      <c r="RQW6" s="45"/>
      <c r="RQX6" s="45"/>
      <c r="RQY6" s="45"/>
      <c r="RQZ6" s="45"/>
      <c r="RRA6" s="45"/>
      <c r="RRB6" s="45"/>
      <c r="RRC6" s="45"/>
      <c r="RRD6" s="45"/>
      <c r="RRE6" s="45"/>
      <c r="RRF6" s="45"/>
      <c r="RRG6" s="45"/>
      <c r="RRH6" s="45"/>
      <c r="RRI6" s="45"/>
      <c r="RRJ6" s="45"/>
      <c r="RRK6" s="45"/>
      <c r="RRL6" s="45"/>
      <c r="RRM6" s="45"/>
      <c r="RRN6" s="45"/>
      <c r="RRO6" s="45"/>
      <c r="RRP6" s="45"/>
      <c r="RRQ6" s="45"/>
      <c r="RRR6" s="45"/>
      <c r="RRS6" s="45"/>
      <c r="RRT6" s="45"/>
      <c r="RRU6" s="45"/>
      <c r="RRV6" s="45"/>
      <c r="RRW6" s="45"/>
      <c r="RRX6" s="45"/>
      <c r="RRY6" s="45"/>
      <c r="RRZ6" s="45"/>
      <c r="RSA6" s="45"/>
      <c r="RSB6" s="45"/>
      <c r="RSC6" s="45"/>
      <c r="RSD6" s="45"/>
      <c r="RSE6" s="45"/>
      <c r="RSF6" s="45"/>
      <c r="RSG6" s="45"/>
      <c r="RSH6" s="45"/>
      <c r="RSI6" s="45"/>
      <c r="RSJ6" s="45"/>
      <c r="RSK6" s="45"/>
      <c r="RSL6" s="45"/>
      <c r="RSM6" s="45"/>
      <c r="RSN6" s="45"/>
      <c r="RSO6" s="45"/>
      <c r="RSP6" s="45"/>
      <c r="RSQ6" s="45"/>
      <c r="RSR6" s="45"/>
      <c r="RSS6" s="45"/>
      <c r="RST6" s="45"/>
      <c r="RSU6" s="45"/>
      <c r="RSV6" s="45"/>
      <c r="RSW6" s="45"/>
      <c r="RSX6" s="45"/>
      <c r="RSY6" s="45"/>
      <c r="RSZ6" s="45"/>
      <c r="RTA6" s="45"/>
      <c r="RTB6" s="45"/>
      <c r="RTC6" s="45"/>
      <c r="RTD6" s="45"/>
      <c r="RTE6" s="45"/>
      <c r="RTF6" s="45"/>
      <c r="RTG6" s="45"/>
      <c r="RTH6" s="45"/>
      <c r="RTI6" s="45"/>
      <c r="RTJ6" s="45"/>
      <c r="RTK6" s="45"/>
      <c r="RTL6" s="45"/>
      <c r="RTM6" s="45"/>
      <c r="RTN6" s="45"/>
      <c r="RTO6" s="45"/>
      <c r="RTP6" s="45"/>
      <c r="RTQ6" s="45"/>
      <c r="RTR6" s="45"/>
      <c r="RTS6" s="45"/>
      <c r="RTT6" s="45"/>
      <c r="RTU6" s="45"/>
      <c r="RTV6" s="45"/>
      <c r="RTW6" s="45"/>
      <c r="RTX6" s="45"/>
      <c r="RTY6" s="45"/>
      <c r="RTZ6" s="45"/>
      <c r="RUA6" s="45"/>
      <c r="RUB6" s="45"/>
      <c r="RUC6" s="45"/>
      <c r="RUD6" s="45"/>
      <c r="RUE6" s="45"/>
      <c r="RUF6" s="45"/>
      <c r="RUG6" s="45"/>
      <c r="RUH6" s="45"/>
      <c r="RUI6" s="45"/>
      <c r="RUJ6" s="45"/>
      <c r="RUK6" s="45"/>
      <c r="RUL6" s="45"/>
      <c r="RUM6" s="45"/>
      <c r="RUN6" s="45"/>
      <c r="RUO6" s="45"/>
      <c r="RUP6" s="45"/>
      <c r="RUQ6" s="45"/>
      <c r="RUR6" s="45"/>
      <c r="RUS6" s="45"/>
      <c r="RUT6" s="45"/>
      <c r="RUU6" s="45"/>
      <c r="RUV6" s="45"/>
      <c r="RUW6" s="45"/>
      <c r="RUX6" s="45"/>
      <c r="RUY6" s="45"/>
      <c r="RUZ6" s="45"/>
      <c r="RVA6" s="45"/>
      <c r="RVB6" s="45"/>
      <c r="RVC6" s="45"/>
      <c r="RVD6" s="45"/>
      <c r="RVE6" s="45"/>
      <c r="RVF6" s="45"/>
      <c r="RVG6" s="45"/>
      <c r="RVH6" s="45"/>
      <c r="RVI6" s="45"/>
      <c r="RVJ6" s="45"/>
      <c r="RVK6" s="45"/>
      <c r="RVL6" s="45"/>
      <c r="RVM6" s="45"/>
      <c r="RVN6" s="45"/>
      <c r="RVO6" s="45"/>
      <c r="RVP6" s="45"/>
      <c r="RVQ6" s="45"/>
      <c r="RVR6" s="45"/>
      <c r="RVS6" s="45"/>
      <c r="RVT6" s="45"/>
      <c r="RVU6" s="45"/>
      <c r="RVV6" s="45"/>
      <c r="RVW6" s="45"/>
      <c r="RVX6" s="45"/>
      <c r="RVY6" s="45"/>
      <c r="RVZ6" s="45"/>
      <c r="RWA6" s="45"/>
      <c r="RWB6" s="45"/>
      <c r="RWC6" s="45"/>
      <c r="RWD6" s="45"/>
      <c r="RWE6" s="45"/>
      <c r="RWF6" s="45"/>
      <c r="RWG6" s="45"/>
      <c r="RWH6" s="45"/>
      <c r="RWI6" s="45"/>
      <c r="RWJ6" s="45"/>
      <c r="RWK6" s="45"/>
      <c r="RWL6" s="45"/>
      <c r="RWM6" s="45"/>
      <c r="RWN6" s="45"/>
      <c r="RWO6" s="45"/>
      <c r="RWP6" s="45"/>
      <c r="RWQ6" s="45"/>
      <c r="RWR6" s="45"/>
      <c r="RWS6" s="45"/>
      <c r="RWT6" s="45"/>
      <c r="RWU6" s="45"/>
      <c r="RWV6" s="45"/>
      <c r="RWW6" s="45"/>
      <c r="RWX6" s="45"/>
      <c r="RWY6" s="45"/>
      <c r="RWZ6" s="45"/>
      <c r="RXA6" s="45"/>
      <c r="RXB6" s="45"/>
      <c r="RXC6" s="45"/>
      <c r="RXD6" s="45"/>
      <c r="RXE6" s="45"/>
      <c r="RXF6" s="45"/>
      <c r="RXG6" s="45"/>
      <c r="RXH6" s="45"/>
      <c r="RXI6" s="45"/>
      <c r="RXJ6" s="45"/>
      <c r="RXK6" s="45"/>
      <c r="RXL6" s="45"/>
      <c r="RXM6" s="45"/>
      <c r="RXN6" s="45"/>
      <c r="RXO6" s="45"/>
      <c r="RXP6" s="45"/>
      <c r="RXQ6" s="45"/>
      <c r="RXR6" s="45"/>
      <c r="RXS6" s="45"/>
      <c r="RXT6" s="45"/>
      <c r="RXU6" s="45"/>
      <c r="RXV6" s="45"/>
      <c r="RXW6" s="45"/>
      <c r="RXX6" s="45"/>
      <c r="RXY6" s="45"/>
      <c r="RXZ6" s="45"/>
      <c r="RYA6" s="45"/>
      <c r="RYB6" s="45"/>
      <c r="RYC6" s="45"/>
      <c r="RYD6" s="45"/>
      <c r="RYE6" s="45"/>
      <c r="RYF6" s="45"/>
      <c r="RYG6" s="45"/>
      <c r="RYH6" s="45"/>
      <c r="RYI6" s="45"/>
      <c r="RYJ6" s="45"/>
      <c r="RYK6" s="45"/>
      <c r="RYL6" s="45"/>
      <c r="RYM6" s="45"/>
      <c r="RYN6" s="45"/>
      <c r="RYO6" s="45"/>
      <c r="RYP6" s="45"/>
      <c r="RYQ6" s="45"/>
      <c r="RYR6" s="45"/>
      <c r="RYS6" s="45"/>
      <c r="RYT6" s="45"/>
      <c r="RYU6" s="45"/>
      <c r="RYV6" s="45"/>
      <c r="RYW6" s="45"/>
      <c r="RYX6" s="45"/>
      <c r="RYY6" s="45"/>
      <c r="RYZ6" s="45"/>
      <c r="RZA6" s="45"/>
      <c r="RZB6" s="45"/>
      <c r="RZC6" s="45"/>
      <c r="RZD6" s="45"/>
      <c r="RZE6" s="45"/>
      <c r="RZF6" s="45"/>
      <c r="RZG6" s="45"/>
      <c r="RZH6" s="45"/>
      <c r="RZI6" s="45"/>
      <c r="RZJ6" s="45"/>
      <c r="RZK6" s="45"/>
      <c r="RZL6" s="45"/>
      <c r="RZM6" s="45"/>
      <c r="RZN6" s="45"/>
      <c r="RZO6" s="45"/>
      <c r="RZP6" s="45"/>
      <c r="RZQ6" s="45"/>
      <c r="RZR6" s="45"/>
      <c r="RZS6" s="45"/>
      <c r="RZT6" s="45"/>
      <c r="RZU6" s="45"/>
      <c r="RZV6" s="45"/>
      <c r="RZW6" s="45"/>
      <c r="RZX6" s="45"/>
      <c r="RZY6" s="45"/>
      <c r="RZZ6" s="45"/>
      <c r="SAA6" s="45"/>
      <c r="SAB6" s="45"/>
      <c r="SAC6" s="45"/>
      <c r="SAD6" s="45"/>
      <c r="SAE6" s="45"/>
      <c r="SAF6" s="45"/>
      <c r="SAG6" s="45"/>
      <c r="SAH6" s="45"/>
      <c r="SAI6" s="45"/>
      <c r="SAJ6" s="45"/>
      <c r="SAK6" s="45"/>
      <c r="SAL6" s="45"/>
      <c r="SAM6" s="45"/>
      <c r="SAN6" s="45"/>
      <c r="SAO6" s="45"/>
      <c r="SAP6" s="45"/>
      <c r="SAQ6" s="45"/>
      <c r="SAR6" s="45"/>
      <c r="SAS6" s="45"/>
      <c r="SAT6" s="45"/>
      <c r="SAU6" s="45"/>
      <c r="SAV6" s="45"/>
      <c r="SAW6" s="45"/>
      <c r="SAX6" s="45"/>
      <c r="SAY6" s="45"/>
      <c r="SAZ6" s="45"/>
      <c r="SBA6" s="45"/>
      <c r="SBB6" s="45"/>
      <c r="SBC6" s="45"/>
      <c r="SBD6" s="45"/>
      <c r="SBE6" s="45"/>
      <c r="SBF6" s="45"/>
      <c r="SBG6" s="45"/>
      <c r="SBH6" s="45"/>
      <c r="SBI6" s="45"/>
      <c r="SBJ6" s="45"/>
      <c r="SBK6" s="45"/>
      <c r="SBL6" s="45"/>
      <c r="SBM6" s="45"/>
      <c r="SBN6" s="45"/>
      <c r="SBO6" s="45"/>
      <c r="SBP6" s="45"/>
      <c r="SBQ6" s="45"/>
      <c r="SBR6" s="45"/>
      <c r="SBS6" s="45"/>
      <c r="SBT6" s="45"/>
      <c r="SBU6" s="45"/>
      <c r="SBV6" s="45"/>
      <c r="SBW6" s="45"/>
      <c r="SBX6" s="45"/>
      <c r="SBY6" s="45"/>
      <c r="SBZ6" s="45"/>
      <c r="SCA6" s="45"/>
      <c r="SCB6" s="45"/>
      <c r="SCC6" s="45"/>
      <c r="SCD6" s="45"/>
      <c r="SCE6" s="45"/>
      <c r="SCF6" s="45"/>
      <c r="SCG6" s="45"/>
      <c r="SCH6" s="45"/>
      <c r="SCI6" s="45"/>
      <c r="SCJ6" s="45"/>
      <c r="SCK6" s="45"/>
      <c r="SCL6" s="45"/>
      <c r="SCM6" s="45"/>
      <c r="SCN6" s="45"/>
      <c r="SCO6" s="45"/>
      <c r="SCP6" s="45"/>
      <c r="SCQ6" s="45"/>
      <c r="SCR6" s="45"/>
      <c r="SCS6" s="45"/>
      <c r="SCT6" s="45"/>
      <c r="SCU6" s="45"/>
      <c r="SCV6" s="45"/>
      <c r="SCW6" s="45"/>
      <c r="SCX6" s="45"/>
      <c r="SCY6" s="45"/>
      <c r="SCZ6" s="45"/>
      <c r="SDA6" s="45"/>
      <c r="SDB6" s="45"/>
      <c r="SDC6" s="45"/>
      <c r="SDD6" s="45"/>
      <c r="SDE6" s="45"/>
      <c r="SDF6" s="45"/>
      <c r="SDG6" s="45"/>
      <c r="SDH6" s="45"/>
      <c r="SDI6" s="45"/>
      <c r="SDJ6" s="45"/>
      <c r="SDK6" s="45"/>
      <c r="SDL6" s="45"/>
      <c r="SDM6" s="45"/>
      <c r="SDN6" s="45"/>
      <c r="SDO6" s="45"/>
      <c r="SDP6" s="45"/>
      <c r="SDQ6" s="45"/>
      <c r="SDR6" s="45"/>
      <c r="SDS6" s="45"/>
      <c r="SDT6" s="45"/>
      <c r="SDU6" s="45"/>
      <c r="SDV6" s="45"/>
      <c r="SDW6" s="45"/>
      <c r="SDX6" s="45"/>
      <c r="SDY6" s="45"/>
      <c r="SDZ6" s="45"/>
      <c r="SEA6" s="45"/>
      <c r="SEB6" s="45"/>
      <c r="SEC6" s="45"/>
      <c r="SED6" s="45"/>
      <c r="SEE6" s="45"/>
      <c r="SEF6" s="45"/>
      <c r="SEG6" s="45"/>
      <c r="SEH6" s="45"/>
      <c r="SEI6" s="45"/>
      <c r="SEJ6" s="45"/>
      <c r="SEK6" s="45"/>
      <c r="SEL6" s="45"/>
      <c r="SEM6" s="45"/>
      <c r="SEN6" s="45"/>
      <c r="SEO6" s="45"/>
      <c r="SEP6" s="45"/>
      <c r="SEQ6" s="45"/>
      <c r="SER6" s="45"/>
      <c r="SES6" s="45"/>
      <c r="SET6" s="45"/>
      <c r="SEU6" s="45"/>
      <c r="SEV6" s="45"/>
      <c r="SEW6" s="45"/>
      <c r="SEX6" s="45"/>
      <c r="SEY6" s="45"/>
      <c r="SEZ6" s="45"/>
      <c r="SFA6" s="45"/>
      <c r="SFB6" s="45"/>
      <c r="SFC6" s="45"/>
      <c r="SFD6" s="45"/>
      <c r="SFE6" s="45"/>
      <c r="SFF6" s="45"/>
      <c r="SFG6" s="45"/>
      <c r="SFH6" s="45"/>
      <c r="SFI6" s="45"/>
      <c r="SFJ6" s="45"/>
      <c r="SFK6" s="45"/>
      <c r="SFL6" s="45"/>
      <c r="SFM6" s="45"/>
      <c r="SFN6" s="45"/>
      <c r="SFO6" s="45"/>
      <c r="SFP6" s="45"/>
      <c r="SFQ6" s="45"/>
      <c r="SFR6" s="45"/>
      <c r="SFS6" s="45"/>
      <c r="SFT6" s="45"/>
      <c r="SFU6" s="45"/>
      <c r="SFV6" s="45"/>
      <c r="SFW6" s="45"/>
      <c r="SFX6" s="45"/>
      <c r="SFY6" s="45"/>
      <c r="SFZ6" s="45"/>
      <c r="SGA6" s="45"/>
      <c r="SGB6" s="45"/>
      <c r="SGC6" s="45"/>
      <c r="SGD6" s="45"/>
      <c r="SGE6" s="45"/>
      <c r="SGF6" s="45"/>
      <c r="SGG6" s="45"/>
      <c r="SGH6" s="45"/>
      <c r="SGI6" s="45"/>
      <c r="SGJ6" s="45"/>
      <c r="SGK6" s="45"/>
      <c r="SGL6" s="45"/>
      <c r="SGM6" s="45"/>
      <c r="SGN6" s="45"/>
      <c r="SGO6" s="45"/>
      <c r="SGP6" s="45"/>
      <c r="SGQ6" s="45"/>
      <c r="SGR6" s="45"/>
      <c r="SGS6" s="45"/>
      <c r="SGT6" s="45"/>
      <c r="SGU6" s="45"/>
      <c r="SGV6" s="45"/>
      <c r="SGW6" s="45"/>
      <c r="SGX6" s="45"/>
      <c r="SGY6" s="45"/>
      <c r="SGZ6" s="45"/>
      <c r="SHA6" s="45"/>
      <c r="SHB6" s="45"/>
      <c r="SHC6" s="45"/>
      <c r="SHD6" s="45"/>
      <c r="SHE6" s="45"/>
      <c r="SHF6" s="45"/>
      <c r="SHG6" s="45"/>
      <c r="SHH6" s="45"/>
      <c r="SHI6" s="45"/>
      <c r="SHJ6" s="45"/>
      <c r="SHK6" s="45"/>
      <c r="SHL6" s="45"/>
      <c r="SHM6" s="45"/>
      <c r="SHN6" s="45"/>
      <c r="SHO6" s="45"/>
      <c r="SHP6" s="45"/>
      <c r="SHQ6" s="45"/>
      <c r="SHR6" s="45"/>
      <c r="SHS6" s="45"/>
      <c r="SHT6" s="45"/>
      <c r="SHU6" s="45"/>
      <c r="SHV6" s="45"/>
      <c r="SHW6" s="45"/>
      <c r="SHX6" s="45"/>
      <c r="SHY6" s="45"/>
      <c r="SHZ6" s="45"/>
      <c r="SIA6" s="45"/>
      <c r="SIB6" s="45"/>
      <c r="SIC6" s="45"/>
      <c r="SID6" s="45"/>
      <c r="SIE6" s="45"/>
      <c r="SIF6" s="45"/>
      <c r="SIG6" s="45"/>
      <c r="SIH6" s="45"/>
      <c r="SII6" s="45"/>
      <c r="SIJ6" s="45"/>
      <c r="SIK6" s="45"/>
      <c r="SIL6" s="45"/>
      <c r="SIM6" s="45"/>
      <c r="SIN6" s="45"/>
      <c r="SIO6" s="45"/>
      <c r="SIP6" s="45"/>
      <c r="SIQ6" s="45"/>
      <c r="SIR6" s="45"/>
      <c r="SIS6" s="45"/>
      <c r="SIT6" s="45"/>
      <c r="SIU6" s="45"/>
      <c r="SIV6" s="45"/>
      <c r="SIW6" s="45"/>
      <c r="SIX6" s="45"/>
      <c r="SIY6" s="45"/>
      <c r="SIZ6" s="45"/>
      <c r="SJA6" s="45"/>
      <c r="SJB6" s="45"/>
      <c r="SJC6" s="45"/>
      <c r="SJD6" s="45"/>
      <c r="SJE6" s="45"/>
      <c r="SJF6" s="45"/>
      <c r="SJG6" s="45"/>
      <c r="SJH6" s="45"/>
      <c r="SJI6" s="45"/>
      <c r="SJJ6" s="45"/>
      <c r="SJK6" s="45"/>
      <c r="SJL6" s="45"/>
      <c r="SJM6" s="45"/>
      <c r="SJN6" s="45"/>
      <c r="SJO6" s="45"/>
      <c r="SJP6" s="45"/>
      <c r="SJQ6" s="45"/>
      <c r="SJR6" s="45"/>
      <c r="SJS6" s="45"/>
      <c r="SJT6" s="45"/>
      <c r="SJU6" s="45"/>
      <c r="SJV6" s="45"/>
      <c r="SJW6" s="45"/>
      <c r="SJX6" s="45"/>
      <c r="SJY6" s="45"/>
      <c r="SJZ6" s="45"/>
      <c r="SKA6" s="45"/>
      <c r="SKB6" s="45"/>
      <c r="SKC6" s="45"/>
      <c r="SKD6" s="45"/>
      <c r="SKE6" s="45"/>
      <c r="SKF6" s="45"/>
      <c r="SKG6" s="45"/>
      <c r="SKH6" s="45"/>
      <c r="SKI6" s="45"/>
      <c r="SKJ6" s="45"/>
      <c r="SKK6" s="45"/>
      <c r="SKL6" s="45"/>
      <c r="SKM6" s="45"/>
      <c r="SKN6" s="45"/>
      <c r="SKO6" s="45"/>
      <c r="SKP6" s="45"/>
      <c r="SKQ6" s="45"/>
      <c r="SKR6" s="45"/>
      <c r="SKS6" s="45"/>
      <c r="SKT6" s="45"/>
      <c r="SKU6" s="45"/>
      <c r="SKV6" s="45"/>
      <c r="SKW6" s="45"/>
      <c r="SKX6" s="45"/>
      <c r="SKY6" s="45"/>
      <c r="SKZ6" s="45"/>
      <c r="SLA6" s="45"/>
      <c r="SLB6" s="45"/>
      <c r="SLC6" s="45"/>
      <c r="SLD6" s="45"/>
      <c r="SLE6" s="45"/>
      <c r="SLF6" s="45"/>
      <c r="SLG6" s="45"/>
      <c r="SLH6" s="45"/>
      <c r="SLI6" s="45"/>
      <c r="SLJ6" s="45"/>
      <c r="SLK6" s="45"/>
      <c r="SLL6" s="45"/>
      <c r="SLM6" s="45"/>
      <c r="SLN6" s="45"/>
      <c r="SLO6" s="45"/>
      <c r="SLP6" s="45"/>
      <c r="SLQ6" s="45"/>
      <c r="SLR6" s="45"/>
      <c r="SLS6" s="45"/>
      <c r="SLT6" s="45"/>
      <c r="SLU6" s="45"/>
      <c r="SLV6" s="45"/>
      <c r="SLW6" s="45"/>
      <c r="SLX6" s="45"/>
      <c r="SLY6" s="45"/>
      <c r="SLZ6" s="45"/>
      <c r="SMA6" s="45"/>
      <c r="SMB6" s="45"/>
      <c r="SMC6" s="45"/>
      <c r="SMD6" s="45"/>
      <c r="SME6" s="45"/>
      <c r="SMF6" s="45"/>
      <c r="SMG6" s="45"/>
      <c r="SMH6" s="45"/>
      <c r="SMI6" s="45"/>
      <c r="SMJ6" s="45"/>
      <c r="SMK6" s="45"/>
      <c r="SML6" s="45"/>
      <c r="SMM6" s="45"/>
      <c r="SMN6" s="45"/>
      <c r="SMO6" s="45"/>
      <c r="SMP6" s="45"/>
      <c r="SMQ6" s="45"/>
      <c r="SMR6" s="45"/>
      <c r="SMS6" s="45"/>
      <c r="SMT6" s="45"/>
      <c r="SMU6" s="45"/>
      <c r="SMV6" s="45"/>
      <c r="SMW6" s="45"/>
      <c r="SMX6" s="45"/>
      <c r="SMY6" s="45"/>
      <c r="SMZ6" s="45"/>
      <c r="SNA6" s="45"/>
      <c r="SNB6" s="45"/>
      <c r="SNC6" s="45"/>
      <c r="SND6" s="45"/>
      <c r="SNE6" s="45"/>
      <c r="SNF6" s="45"/>
      <c r="SNG6" s="45"/>
      <c r="SNH6" s="45"/>
      <c r="SNI6" s="45"/>
      <c r="SNJ6" s="45"/>
      <c r="SNK6" s="45"/>
      <c r="SNL6" s="45"/>
      <c r="SNM6" s="45"/>
      <c r="SNN6" s="45"/>
      <c r="SNO6" s="45"/>
      <c r="SNP6" s="45"/>
      <c r="SNQ6" s="45"/>
      <c r="SNR6" s="45"/>
      <c r="SNS6" s="45"/>
      <c r="SNT6" s="45"/>
      <c r="SNU6" s="45"/>
      <c r="SNV6" s="45"/>
      <c r="SNW6" s="45"/>
      <c r="SNX6" s="45"/>
      <c r="SNY6" s="45"/>
      <c r="SNZ6" s="45"/>
      <c r="SOA6" s="45"/>
      <c r="SOB6" s="45"/>
      <c r="SOC6" s="45"/>
      <c r="SOD6" s="45"/>
      <c r="SOE6" s="45"/>
      <c r="SOF6" s="45"/>
      <c r="SOG6" s="45"/>
      <c r="SOH6" s="45"/>
      <c r="SOI6" s="45"/>
      <c r="SOJ6" s="45"/>
      <c r="SOK6" s="45"/>
      <c r="SOL6" s="45"/>
      <c r="SOM6" s="45"/>
      <c r="SON6" s="45"/>
      <c r="SOO6" s="45"/>
      <c r="SOP6" s="45"/>
      <c r="SOQ6" s="45"/>
      <c r="SOR6" s="45"/>
      <c r="SOS6" s="45"/>
      <c r="SOT6" s="45"/>
      <c r="SOU6" s="45"/>
      <c r="SOV6" s="45"/>
      <c r="SOW6" s="45"/>
      <c r="SOX6" s="45"/>
      <c r="SOY6" s="45"/>
      <c r="SOZ6" s="45"/>
      <c r="SPA6" s="45"/>
      <c r="SPB6" s="45"/>
      <c r="SPC6" s="45"/>
      <c r="SPD6" s="45"/>
      <c r="SPE6" s="45"/>
      <c r="SPF6" s="45"/>
      <c r="SPG6" s="45"/>
      <c r="SPH6" s="45"/>
      <c r="SPI6" s="45"/>
      <c r="SPJ6" s="45"/>
      <c r="SPK6" s="45"/>
      <c r="SPL6" s="45"/>
      <c r="SPM6" s="45"/>
      <c r="SPN6" s="45"/>
      <c r="SPO6" s="45"/>
      <c r="SPP6" s="45"/>
      <c r="SPQ6" s="45"/>
      <c r="SPR6" s="45"/>
      <c r="SPS6" s="45"/>
      <c r="SPT6" s="45"/>
      <c r="SPU6" s="45"/>
      <c r="SPV6" s="45"/>
      <c r="SPW6" s="45"/>
      <c r="SPX6" s="45"/>
      <c r="SPY6" s="45"/>
      <c r="SPZ6" s="45"/>
      <c r="SQA6" s="45"/>
      <c r="SQB6" s="45"/>
      <c r="SQC6" s="45"/>
      <c r="SQD6" s="45"/>
      <c r="SQE6" s="45"/>
      <c r="SQF6" s="45"/>
      <c r="SQG6" s="45"/>
      <c r="SQH6" s="45"/>
      <c r="SQI6" s="45"/>
      <c r="SQJ6" s="45"/>
      <c r="SQK6" s="45"/>
      <c r="SQL6" s="45"/>
      <c r="SQM6" s="45"/>
      <c r="SQN6" s="45"/>
      <c r="SQO6" s="45"/>
      <c r="SQP6" s="45"/>
      <c r="SQQ6" s="45"/>
      <c r="SQR6" s="45"/>
      <c r="SQS6" s="45"/>
      <c r="SQT6" s="45"/>
      <c r="SQU6" s="45"/>
      <c r="SQV6" s="45"/>
      <c r="SQW6" s="45"/>
      <c r="SQX6" s="45"/>
      <c r="SQY6" s="45"/>
      <c r="SQZ6" s="45"/>
      <c r="SRA6" s="45"/>
      <c r="SRB6" s="45"/>
      <c r="SRC6" s="45"/>
      <c r="SRD6" s="45"/>
      <c r="SRE6" s="45"/>
      <c r="SRF6" s="45"/>
      <c r="SRG6" s="45"/>
      <c r="SRH6" s="45"/>
      <c r="SRI6" s="45"/>
      <c r="SRJ6" s="45"/>
      <c r="SRK6" s="45"/>
      <c r="SRL6" s="45"/>
      <c r="SRM6" s="45"/>
      <c r="SRN6" s="45"/>
      <c r="SRO6" s="45"/>
      <c r="SRP6" s="45"/>
      <c r="SRQ6" s="45"/>
      <c r="SRR6" s="45"/>
      <c r="SRS6" s="45"/>
      <c r="SRT6" s="45"/>
      <c r="SRU6" s="45"/>
      <c r="SRV6" s="45"/>
      <c r="SRW6" s="45"/>
      <c r="SRX6" s="45"/>
      <c r="SRY6" s="45"/>
      <c r="SRZ6" s="45"/>
      <c r="SSA6" s="45"/>
      <c r="SSB6" s="45"/>
      <c r="SSC6" s="45"/>
      <c r="SSD6" s="45"/>
      <c r="SSE6" s="45"/>
      <c r="SSF6" s="45"/>
      <c r="SSG6" s="45"/>
      <c r="SSH6" s="45"/>
      <c r="SSI6" s="45"/>
      <c r="SSJ6" s="45"/>
      <c r="SSK6" s="45"/>
      <c r="SSL6" s="45"/>
      <c r="SSM6" s="45"/>
      <c r="SSN6" s="45"/>
      <c r="SSO6" s="45"/>
      <c r="SSP6" s="45"/>
      <c r="SSQ6" s="45"/>
      <c r="SSR6" s="45"/>
      <c r="SSS6" s="45"/>
      <c r="SST6" s="45"/>
      <c r="SSU6" s="45"/>
      <c r="SSV6" s="45"/>
      <c r="SSW6" s="45"/>
      <c r="SSX6" s="45"/>
      <c r="SSY6" s="45"/>
      <c r="SSZ6" s="45"/>
      <c r="STA6" s="45"/>
      <c r="STB6" s="45"/>
      <c r="STC6" s="45"/>
      <c r="STD6" s="45"/>
      <c r="STE6" s="45"/>
      <c r="STF6" s="45"/>
      <c r="STG6" s="45"/>
      <c r="STH6" s="45"/>
      <c r="STI6" s="45"/>
      <c r="STJ6" s="45"/>
      <c r="STK6" s="45"/>
      <c r="STL6" s="45"/>
      <c r="STM6" s="45"/>
      <c r="STN6" s="45"/>
      <c r="STO6" s="45"/>
      <c r="STP6" s="45"/>
      <c r="STQ6" s="45"/>
      <c r="STR6" s="45"/>
      <c r="STS6" s="45"/>
      <c r="STT6" s="45"/>
      <c r="STU6" s="45"/>
      <c r="STV6" s="45"/>
      <c r="STW6" s="45"/>
      <c r="STX6" s="45"/>
      <c r="STY6" s="45"/>
      <c r="STZ6" s="45"/>
      <c r="SUA6" s="45"/>
      <c r="SUB6" s="45"/>
      <c r="SUC6" s="45"/>
      <c r="SUD6" s="45"/>
      <c r="SUE6" s="45"/>
      <c r="SUF6" s="45"/>
      <c r="SUG6" s="45"/>
      <c r="SUH6" s="45"/>
      <c r="SUI6" s="45"/>
      <c r="SUJ6" s="45"/>
      <c r="SUK6" s="45"/>
      <c r="SUL6" s="45"/>
      <c r="SUM6" s="45"/>
      <c r="SUN6" s="45"/>
      <c r="SUO6" s="45"/>
      <c r="SUP6" s="45"/>
      <c r="SUQ6" s="45"/>
      <c r="SUR6" s="45"/>
      <c r="SUS6" s="45"/>
      <c r="SUT6" s="45"/>
      <c r="SUU6" s="45"/>
      <c r="SUV6" s="45"/>
      <c r="SUW6" s="45"/>
      <c r="SUX6" s="45"/>
      <c r="SUY6" s="45"/>
      <c r="SUZ6" s="45"/>
      <c r="SVA6" s="45"/>
      <c r="SVB6" s="45"/>
      <c r="SVC6" s="45"/>
      <c r="SVD6" s="45"/>
      <c r="SVE6" s="45"/>
      <c r="SVF6" s="45"/>
      <c r="SVG6" s="45"/>
      <c r="SVH6" s="45"/>
      <c r="SVI6" s="45"/>
      <c r="SVJ6" s="45"/>
      <c r="SVK6" s="45"/>
      <c r="SVL6" s="45"/>
      <c r="SVM6" s="45"/>
      <c r="SVN6" s="45"/>
      <c r="SVO6" s="45"/>
      <c r="SVP6" s="45"/>
      <c r="SVQ6" s="45"/>
      <c r="SVR6" s="45"/>
      <c r="SVS6" s="45"/>
      <c r="SVT6" s="45"/>
      <c r="SVU6" s="45"/>
      <c r="SVV6" s="45"/>
      <c r="SVW6" s="45"/>
      <c r="SVX6" s="45"/>
      <c r="SVY6" s="45"/>
      <c r="SVZ6" s="45"/>
      <c r="SWA6" s="45"/>
      <c r="SWB6" s="45"/>
      <c r="SWC6" s="45"/>
      <c r="SWD6" s="45"/>
      <c r="SWE6" s="45"/>
      <c r="SWF6" s="45"/>
      <c r="SWG6" s="45"/>
      <c r="SWH6" s="45"/>
      <c r="SWI6" s="45"/>
      <c r="SWJ6" s="45"/>
      <c r="SWK6" s="45"/>
      <c r="SWL6" s="45"/>
      <c r="SWM6" s="45"/>
      <c r="SWN6" s="45"/>
      <c r="SWO6" s="45"/>
      <c r="SWP6" s="45"/>
      <c r="SWQ6" s="45"/>
      <c r="SWR6" s="45"/>
      <c r="SWS6" s="45"/>
      <c r="SWT6" s="45"/>
      <c r="SWU6" s="45"/>
      <c r="SWV6" s="45"/>
      <c r="SWW6" s="45"/>
      <c r="SWX6" s="45"/>
      <c r="SWY6" s="45"/>
      <c r="SWZ6" s="45"/>
      <c r="SXA6" s="45"/>
      <c r="SXB6" s="45"/>
      <c r="SXC6" s="45"/>
      <c r="SXD6" s="45"/>
      <c r="SXE6" s="45"/>
      <c r="SXF6" s="45"/>
      <c r="SXG6" s="45"/>
      <c r="SXH6" s="45"/>
      <c r="SXI6" s="45"/>
      <c r="SXJ6" s="45"/>
      <c r="SXK6" s="45"/>
      <c r="SXL6" s="45"/>
      <c r="SXM6" s="45"/>
      <c r="SXN6" s="45"/>
      <c r="SXO6" s="45"/>
      <c r="SXP6" s="45"/>
      <c r="SXQ6" s="45"/>
      <c r="SXR6" s="45"/>
      <c r="SXS6" s="45"/>
      <c r="SXT6" s="45"/>
      <c r="SXU6" s="45"/>
      <c r="SXV6" s="45"/>
      <c r="SXW6" s="45"/>
      <c r="SXX6" s="45"/>
      <c r="SXY6" s="45"/>
      <c r="SXZ6" s="45"/>
      <c r="SYA6" s="45"/>
      <c r="SYB6" s="45"/>
      <c r="SYC6" s="45"/>
      <c r="SYD6" s="45"/>
      <c r="SYE6" s="45"/>
      <c r="SYF6" s="45"/>
      <c r="SYG6" s="45"/>
      <c r="SYH6" s="45"/>
      <c r="SYI6" s="45"/>
      <c r="SYJ6" s="45"/>
      <c r="SYK6" s="45"/>
      <c r="SYL6" s="45"/>
      <c r="SYM6" s="45"/>
      <c r="SYN6" s="45"/>
      <c r="SYO6" s="45"/>
      <c r="SYP6" s="45"/>
      <c r="SYQ6" s="45"/>
      <c r="SYR6" s="45"/>
      <c r="SYS6" s="45"/>
      <c r="SYT6" s="45"/>
      <c r="SYU6" s="45"/>
      <c r="SYV6" s="45"/>
      <c r="SYW6" s="45"/>
      <c r="SYX6" s="45"/>
      <c r="SYY6" s="45"/>
      <c r="SYZ6" s="45"/>
      <c r="SZA6" s="45"/>
      <c r="SZB6" s="45"/>
      <c r="SZC6" s="45"/>
      <c r="SZD6" s="45"/>
      <c r="SZE6" s="45"/>
      <c r="SZF6" s="45"/>
      <c r="SZG6" s="45"/>
      <c r="SZH6" s="45"/>
      <c r="SZI6" s="45"/>
      <c r="SZJ6" s="45"/>
      <c r="SZK6" s="45"/>
      <c r="SZL6" s="45"/>
      <c r="SZM6" s="45"/>
      <c r="SZN6" s="45"/>
      <c r="SZO6" s="45"/>
      <c r="SZP6" s="45"/>
      <c r="SZQ6" s="45"/>
      <c r="SZR6" s="45"/>
      <c r="SZS6" s="45"/>
      <c r="SZT6" s="45"/>
      <c r="SZU6" s="45"/>
      <c r="SZV6" s="45"/>
      <c r="SZW6" s="45"/>
      <c r="SZX6" s="45"/>
      <c r="SZY6" s="45"/>
      <c r="SZZ6" s="45"/>
      <c r="TAA6" s="45"/>
      <c r="TAB6" s="45"/>
      <c r="TAC6" s="45"/>
      <c r="TAD6" s="45"/>
      <c r="TAE6" s="45"/>
      <c r="TAF6" s="45"/>
      <c r="TAG6" s="45"/>
      <c r="TAH6" s="45"/>
      <c r="TAI6" s="45"/>
      <c r="TAJ6" s="45"/>
      <c r="TAK6" s="45"/>
      <c r="TAL6" s="45"/>
      <c r="TAM6" s="45"/>
      <c r="TAN6" s="45"/>
      <c r="TAO6" s="45"/>
      <c r="TAP6" s="45"/>
      <c r="TAQ6" s="45"/>
      <c r="TAR6" s="45"/>
      <c r="TAS6" s="45"/>
      <c r="TAT6" s="45"/>
      <c r="TAU6" s="45"/>
      <c r="TAV6" s="45"/>
      <c r="TAW6" s="45"/>
      <c r="TAX6" s="45"/>
      <c r="TAY6" s="45"/>
      <c r="TAZ6" s="45"/>
      <c r="TBA6" s="45"/>
      <c r="TBB6" s="45"/>
      <c r="TBC6" s="45"/>
      <c r="TBD6" s="45"/>
      <c r="TBE6" s="45"/>
      <c r="TBF6" s="45"/>
      <c r="TBG6" s="45"/>
      <c r="TBH6" s="45"/>
      <c r="TBI6" s="45"/>
      <c r="TBJ6" s="45"/>
      <c r="TBK6" s="45"/>
      <c r="TBL6" s="45"/>
      <c r="TBM6" s="45"/>
      <c r="TBN6" s="45"/>
      <c r="TBO6" s="45"/>
      <c r="TBP6" s="45"/>
      <c r="TBQ6" s="45"/>
      <c r="TBR6" s="45"/>
      <c r="TBS6" s="45"/>
      <c r="TBT6" s="45"/>
      <c r="TBU6" s="45"/>
      <c r="TBV6" s="45"/>
      <c r="TBW6" s="45"/>
      <c r="TBX6" s="45"/>
      <c r="TBY6" s="45"/>
      <c r="TBZ6" s="45"/>
      <c r="TCA6" s="45"/>
      <c r="TCB6" s="45"/>
      <c r="TCC6" s="45"/>
      <c r="TCD6" s="45"/>
      <c r="TCE6" s="45"/>
      <c r="TCF6" s="45"/>
      <c r="TCG6" s="45"/>
      <c r="TCH6" s="45"/>
      <c r="TCI6" s="45"/>
      <c r="TCJ6" s="45"/>
      <c r="TCK6" s="45"/>
      <c r="TCL6" s="45"/>
      <c r="TCM6" s="45"/>
      <c r="TCN6" s="45"/>
      <c r="TCO6" s="45"/>
      <c r="TCP6" s="45"/>
      <c r="TCQ6" s="45"/>
      <c r="TCR6" s="45"/>
      <c r="TCS6" s="45"/>
      <c r="TCT6" s="45"/>
      <c r="TCU6" s="45"/>
      <c r="TCV6" s="45"/>
      <c r="TCW6" s="45"/>
      <c r="TCX6" s="45"/>
      <c r="TCY6" s="45"/>
      <c r="TCZ6" s="45"/>
      <c r="TDA6" s="45"/>
      <c r="TDB6" s="45"/>
      <c r="TDC6" s="45"/>
      <c r="TDD6" s="45"/>
      <c r="TDE6" s="45"/>
      <c r="TDF6" s="45"/>
      <c r="TDG6" s="45"/>
      <c r="TDH6" s="45"/>
      <c r="TDI6" s="45"/>
      <c r="TDJ6" s="45"/>
      <c r="TDK6" s="45"/>
      <c r="TDL6" s="45"/>
      <c r="TDM6" s="45"/>
      <c r="TDN6" s="45"/>
      <c r="TDO6" s="45"/>
      <c r="TDP6" s="45"/>
      <c r="TDQ6" s="45"/>
      <c r="TDR6" s="45"/>
      <c r="TDS6" s="45"/>
      <c r="TDT6" s="45"/>
      <c r="TDU6" s="45"/>
      <c r="TDV6" s="45"/>
      <c r="TDW6" s="45"/>
      <c r="TDX6" s="45"/>
      <c r="TDY6" s="45"/>
      <c r="TDZ6" s="45"/>
      <c r="TEA6" s="45"/>
      <c r="TEB6" s="45"/>
      <c r="TEC6" s="45"/>
      <c r="TED6" s="45"/>
      <c r="TEE6" s="45"/>
      <c r="TEF6" s="45"/>
      <c r="TEG6" s="45"/>
      <c r="TEH6" s="45"/>
      <c r="TEI6" s="45"/>
      <c r="TEJ6" s="45"/>
      <c r="TEK6" s="45"/>
      <c r="TEL6" s="45"/>
      <c r="TEM6" s="45"/>
      <c r="TEN6" s="45"/>
      <c r="TEO6" s="45"/>
      <c r="TEP6" s="45"/>
      <c r="TEQ6" s="45"/>
      <c r="TER6" s="45"/>
      <c r="TES6" s="45"/>
      <c r="TET6" s="45"/>
      <c r="TEU6" s="45"/>
      <c r="TEV6" s="45"/>
      <c r="TEW6" s="45"/>
      <c r="TEX6" s="45"/>
      <c r="TEY6" s="45"/>
      <c r="TEZ6" s="45"/>
      <c r="TFA6" s="45"/>
      <c r="TFB6" s="45"/>
      <c r="TFC6" s="45"/>
      <c r="TFD6" s="45"/>
      <c r="TFE6" s="45"/>
      <c r="TFF6" s="45"/>
      <c r="TFG6" s="45"/>
      <c r="TFH6" s="45"/>
      <c r="TFI6" s="45"/>
      <c r="TFJ6" s="45"/>
      <c r="TFK6" s="45"/>
      <c r="TFL6" s="45"/>
      <c r="TFM6" s="45"/>
      <c r="TFN6" s="45"/>
      <c r="TFO6" s="45"/>
      <c r="TFP6" s="45"/>
      <c r="TFQ6" s="45"/>
      <c r="TFR6" s="45"/>
      <c r="TFS6" s="45"/>
      <c r="TFT6" s="45"/>
      <c r="TFU6" s="45"/>
      <c r="TFV6" s="45"/>
      <c r="TFW6" s="45"/>
      <c r="TFX6" s="45"/>
      <c r="TFY6" s="45"/>
      <c r="TFZ6" s="45"/>
      <c r="TGA6" s="45"/>
      <c r="TGB6" s="45"/>
      <c r="TGC6" s="45"/>
      <c r="TGD6" s="45"/>
      <c r="TGE6" s="45"/>
      <c r="TGF6" s="45"/>
      <c r="TGG6" s="45"/>
      <c r="TGH6" s="45"/>
      <c r="TGI6" s="45"/>
      <c r="TGJ6" s="45"/>
      <c r="TGK6" s="45"/>
      <c r="TGL6" s="45"/>
      <c r="TGM6" s="45"/>
      <c r="TGN6" s="45"/>
      <c r="TGO6" s="45"/>
      <c r="TGP6" s="45"/>
      <c r="TGQ6" s="45"/>
      <c r="TGR6" s="45"/>
      <c r="TGS6" s="45"/>
      <c r="TGT6" s="45"/>
      <c r="TGU6" s="45"/>
      <c r="TGV6" s="45"/>
      <c r="TGW6" s="45"/>
      <c r="TGX6" s="45"/>
      <c r="TGY6" s="45"/>
      <c r="TGZ6" s="45"/>
      <c r="THA6" s="45"/>
      <c r="THB6" s="45"/>
      <c r="THC6" s="45"/>
      <c r="THD6" s="45"/>
      <c r="THE6" s="45"/>
      <c r="THF6" s="45"/>
      <c r="THG6" s="45"/>
      <c r="THH6" s="45"/>
      <c r="THI6" s="45"/>
      <c r="THJ6" s="45"/>
      <c r="THK6" s="45"/>
      <c r="THL6" s="45"/>
      <c r="THM6" s="45"/>
      <c r="THN6" s="45"/>
      <c r="THO6" s="45"/>
      <c r="THP6" s="45"/>
      <c r="THQ6" s="45"/>
      <c r="THR6" s="45"/>
      <c r="THS6" s="45"/>
      <c r="THT6" s="45"/>
      <c r="THU6" s="45"/>
      <c r="THV6" s="45"/>
      <c r="THW6" s="45"/>
      <c r="THX6" s="45"/>
      <c r="THY6" s="45"/>
      <c r="THZ6" s="45"/>
      <c r="TIA6" s="45"/>
      <c r="TIB6" s="45"/>
      <c r="TIC6" s="45"/>
      <c r="TID6" s="45"/>
      <c r="TIE6" s="45"/>
      <c r="TIF6" s="45"/>
      <c r="TIG6" s="45"/>
      <c r="TIH6" s="45"/>
      <c r="TII6" s="45"/>
      <c r="TIJ6" s="45"/>
      <c r="TIK6" s="45"/>
      <c r="TIL6" s="45"/>
      <c r="TIM6" s="45"/>
      <c r="TIN6" s="45"/>
      <c r="TIO6" s="45"/>
      <c r="TIP6" s="45"/>
      <c r="TIQ6" s="45"/>
      <c r="TIR6" s="45"/>
      <c r="TIS6" s="45"/>
      <c r="TIT6" s="45"/>
      <c r="TIU6" s="45"/>
      <c r="TIV6" s="45"/>
      <c r="TIW6" s="45"/>
      <c r="TIX6" s="45"/>
      <c r="TIY6" s="45"/>
      <c r="TIZ6" s="45"/>
      <c r="TJA6" s="45"/>
      <c r="TJB6" s="45"/>
      <c r="TJC6" s="45"/>
      <c r="TJD6" s="45"/>
      <c r="TJE6" s="45"/>
      <c r="TJF6" s="45"/>
      <c r="TJG6" s="45"/>
      <c r="TJH6" s="45"/>
      <c r="TJI6" s="45"/>
      <c r="TJJ6" s="45"/>
      <c r="TJK6" s="45"/>
      <c r="TJL6" s="45"/>
      <c r="TJM6" s="45"/>
      <c r="TJN6" s="45"/>
      <c r="TJO6" s="45"/>
      <c r="TJP6" s="45"/>
      <c r="TJQ6" s="45"/>
      <c r="TJR6" s="45"/>
      <c r="TJS6" s="45"/>
      <c r="TJT6" s="45"/>
      <c r="TJU6" s="45"/>
      <c r="TJV6" s="45"/>
      <c r="TJW6" s="45"/>
      <c r="TJX6" s="45"/>
      <c r="TJY6" s="45"/>
      <c r="TJZ6" s="45"/>
      <c r="TKA6" s="45"/>
      <c r="TKB6" s="45"/>
      <c r="TKC6" s="45"/>
      <c r="TKD6" s="45"/>
      <c r="TKE6" s="45"/>
      <c r="TKF6" s="45"/>
      <c r="TKG6" s="45"/>
      <c r="TKH6" s="45"/>
      <c r="TKI6" s="45"/>
      <c r="TKJ6" s="45"/>
      <c r="TKK6" s="45"/>
      <c r="TKL6" s="45"/>
      <c r="TKM6" s="45"/>
      <c r="TKN6" s="45"/>
      <c r="TKO6" s="45"/>
      <c r="TKP6" s="45"/>
      <c r="TKQ6" s="45"/>
      <c r="TKR6" s="45"/>
      <c r="TKS6" s="45"/>
      <c r="TKT6" s="45"/>
      <c r="TKU6" s="45"/>
      <c r="TKV6" s="45"/>
      <c r="TKW6" s="45"/>
      <c r="TKX6" s="45"/>
      <c r="TKY6" s="45"/>
      <c r="TKZ6" s="45"/>
      <c r="TLA6" s="45"/>
      <c r="TLB6" s="45"/>
      <c r="TLC6" s="45"/>
      <c r="TLD6" s="45"/>
      <c r="TLE6" s="45"/>
      <c r="TLF6" s="45"/>
      <c r="TLG6" s="45"/>
      <c r="TLH6" s="45"/>
      <c r="TLI6" s="45"/>
      <c r="TLJ6" s="45"/>
      <c r="TLK6" s="45"/>
      <c r="TLL6" s="45"/>
      <c r="TLM6" s="45"/>
      <c r="TLN6" s="45"/>
      <c r="TLO6" s="45"/>
      <c r="TLP6" s="45"/>
      <c r="TLQ6" s="45"/>
      <c r="TLR6" s="45"/>
      <c r="TLS6" s="45"/>
      <c r="TLT6" s="45"/>
      <c r="TLU6" s="45"/>
      <c r="TLV6" s="45"/>
      <c r="TLW6" s="45"/>
      <c r="TLX6" s="45"/>
      <c r="TLY6" s="45"/>
      <c r="TLZ6" s="45"/>
      <c r="TMA6" s="45"/>
      <c r="TMB6" s="45"/>
      <c r="TMC6" s="45"/>
      <c r="TMD6" s="45"/>
      <c r="TME6" s="45"/>
      <c r="TMF6" s="45"/>
      <c r="TMG6" s="45"/>
      <c r="TMH6" s="45"/>
      <c r="TMI6" s="45"/>
      <c r="TMJ6" s="45"/>
      <c r="TMK6" s="45"/>
      <c r="TML6" s="45"/>
      <c r="TMM6" s="45"/>
      <c r="TMN6" s="45"/>
      <c r="TMO6" s="45"/>
      <c r="TMP6" s="45"/>
      <c r="TMQ6" s="45"/>
      <c r="TMR6" s="45"/>
      <c r="TMS6" s="45"/>
      <c r="TMT6" s="45"/>
      <c r="TMU6" s="45"/>
      <c r="TMV6" s="45"/>
      <c r="TMW6" s="45"/>
      <c r="TMX6" s="45"/>
      <c r="TMY6" s="45"/>
      <c r="TMZ6" s="45"/>
      <c r="TNA6" s="45"/>
      <c r="TNB6" s="45"/>
      <c r="TNC6" s="45"/>
      <c r="TND6" s="45"/>
      <c r="TNE6" s="45"/>
      <c r="TNF6" s="45"/>
      <c r="TNG6" s="45"/>
      <c r="TNH6" s="45"/>
      <c r="TNI6" s="45"/>
      <c r="TNJ6" s="45"/>
      <c r="TNK6" s="45"/>
      <c r="TNL6" s="45"/>
      <c r="TNM6" s="45"/>
      <c r="TNN6" s="45"/>
      <c r="TNO6" s="45"/>
      <c r="TNP6" s="45"/>
      <c r="TNQ6" s="45"/>
      <c r="TNR6" s="45"/>
      <c r="TNS6" s="45"/>
      <c r="TNT6" s="45"/>
      <c r="TNU6" s="45"/>
      <c r="TNV6" s="45"/>
      <c r="TNW6" s="45"/>
      <c r="TNX6" s="45"/>
      <c r="TNY6" s="45"/>
      <c r="TNZ6" s="45"/>
      <c r="TOA6" s="45"/>
      <c r="TOB6" s="45"/>
      <c r="TOC6" s="45"/>
      <c r="TOD6" s="45"/>
      <c r="TOE6" s="45"/>
      <c r="TOF6" s="45"/>
      <c r="TOG6" s="45"/>
      <c r="TOH6" s="45"/>
      <c r="TOI6" s="45"/>
      <c r="TOJ6" s="45"/>
      <c r="TOK6" s="45"/>
      <c r="TOL6" s="45"/>
      <c r="TOM6" s="45"/>
      <c r="TON6" s="45"/>
      <c r="TOO6" s="45"/>
      <c r="TOP6" s="45"/>
      <c r="TOQ6" s="45"/>
      <c r="TOR6" s="45"/>
      <c r="TOS6" s="45"/>
      <c r="TOT6" s="45"/>
      <c r="TOU6" s="45"/>
      <c r="TOV6" s="45"/>
      <c r="TOW6" s="45"/>
      <c r="TOX6" s="45"/>
      <c r="TOY6" s="45"/>
      <c r="TOZ6" s="45"/>
      <c r="TPA6" s="45"/>
      <c r="TPB6" s="45"/>
      <c r="TPC6" s="45"/>
      <c r="TPD6" s="45"/>
      <c r="TPE6" s="45"/>
      <c r="TPF6" s="45"/>
      <c r="TPG6" s="45"/>
      <c r="TPH6" s="45"/>
      <c r="TPI6" s="45"/>
      <c r="TPJ6" s="45"/>
      <c r="TPK6" s="45"/>
      <c r="TPL6" s="45"/>
      <c r="TPM6" s="45"/>
      <c r="TPN6" s="45"/>
      <c r="TPO6" s="45"/>
      <c r="TPP6" s="45"/>
      <c r="TPQ6" s="45"/>
      <c r="TPR6" s="45"/>
      <c r="TPS6" s="45"/>
      <c r="TPT6" s="45"/>
      <c r="TPU6" s="45"/>
      <c r="TPV6" s="45"/>
      <c r="TPW6" s="45"/>
      <c r="TPX6" s="45"/>
      <c r="TPY6" s="45"/>
      <c r="TPZ6" s="45"/>
      <c r="TQA6" s="45"/>
      <c r="TQB6" s="45"/>
      <c r="TQC6" s="45"/>
      <c r="TQD6" s="45"/>
      <c r="TQE6" s="45"/>
      <c r="TQF6" s="45"/>
      <c r="TQG6" s="45"/>
      <c r="TQH6" s="45"/>
      <c r="TQI6" s="45"/>
      <c r="TQJ6" s="45"/>
      <c r="TQK6" s="45"/>
      <c r="TQL6" s="45"/>
      <c r="TQM6" s="45"/>
      <c r="TQN6" s="45"/>
      <c r="TQO6" s="45"/>
      <c r="TQP6" s="45"/>
      <c r="TQQ6" s="45"/>
      <c r="TQR6" s="45"/>
      <c r="TQS6" s="45"/>
      <c r="TQT6" s="45"/>
      <c r="TQU6" s="45"/>
      <c r="TQV6" s="45"/>
      <c r="TQW6" s="45"/>
      <c r="TQX6" s="45"/>
      <c r="TQY6" s="45"/>
      <c r="TQZ6" s="45"/>
      <c r="TRA6" s="45"/>
      <c r="TRB6" s="45"/>
      <c r="TRC6" s="45"/>
      <c r="TRD6" s="45"/>
      <c r="TRE6" s="45"/>
      <c r="TRF6" s="45"/>
      <c r="TRG6" s="45"/>
      <c r="TRH6" s="45"/>
      <c r="TRI6" s="45"/>
      <c r="TRJ6" s="45"/>
      <c r="TRK6" s="45"/>
      <c r="TRL6" s="45"/>
      <c r="TRM6" s="45"/>
      <c r="TRN6" s="45"/>
      <c r="TRO6" s="45"/>
      <c r="TRP6" s="45"/>
      <c r="TRQ6" s="45"/>
      <c r="TRR6" s="45"/>
      <c r="TRS6" s="45"/>
      <c r="TRT6" s="45"/>
      <c r="TRU6" s="45"/>
      <c r="TRV6" s="45"/>
      <c r="TRW6" s="45"/>
      <c r="TRX6" s="45"/>
      <c r="TRY6" s="45"/>
      <c r="TRZ6" s="45"/>
      <c r="TSA6" s="45"/>
      <c r="TSB6" s="45"/>
      <c r="TSC6" s="45"/>
      <c r="TSD6" s="45"/>
      <c r="TSE6" s="45"/>
      <c r="TSF6" s="45"/>
      <c r="TSG6" s="45"/>
      <c r="TSH6" s="45"/>
      <c r="TSI6" s="45"/>
      <c r="TSJ6" s="45"/>
      <c r="TSK6" s="45"/>
      <c r="TSL6" s="45"/>
      <c r="TSM6" s="45"/>
      <c r="TSN6" s="45"/>
      <c r="TSO6" s="45"/>
      <c r="TSP6" s="45"/>
      <c r="TSQ6" s="45"/>
      <c r="TSR6" s="45"/>
      <c r="TSS6" s="45"/>
      <c r="TST6" s="45"/>
      <c r="TSU6" s="45"/>
      <c r="TSV6" s="45"/>
      <c r="TSW6" s="45"/>
      <c r="TSX6" s="45"/>
      <c r="TSY6" s="45"/>
      <c r="TSZ6" s="45"/>
      <c r="TTA6" s="45"/>
      <c r="TTB6" s="45"/>
      <c r="TTC6" s="45"/>
      <c r="TTD6" s="45"/>
      <c r="TTE6" s="45"/>
      <c r="TTF6" s="45"/>
      <c r="TTG6" s="45"/>
      <c r="TTH6" s="45"/>
      <c r="TTI6" s="45"/>
      <c r="TTJ6" s="45"/>
      <c r="TTK6" s="45"/>
      <c r="TTL6" s="45"/>
      <c r="TTM6" s="45"/>
      <c r="TTN6" s="45"/>
      <c r="TTO6" s="45"/>
      <c r="TTP6" s="45"/>
      <c r="TTQ6" s="45"/>
      <c r="TTR6" s="45"/>
      <c r="TTS6" s="45"/>
      <c r="TTT6" s="45"/>
      <c r="TTU6" s="45"/>
      <c r="TTV6" s="45"/>
      <c r="TTW6" s="45"/>
      <c r="TTX6" s="45"/>
      <c r="TTY6" s="45"/>
      <c r="TTZ6" s="45"/>
      <c r="TUA6" s="45"/>
      <c r="TUB6" s="45"/>
      <c r="TUC6" s="45"/>
      <c r="TUD6" s="45"/>
      <c r="TUE6" s="45"/>
      <c r="TUF6" s="45"/>
      <c r="TUG6" s="45"/>
      <c r="TUH6" s="45"/>
      <c r="TUI6" s="45"/>
      <c r="TUJ6" s="45"/>
      <c r="TUK6" s="45"/>
      <c r="TUL6" s="45"/>
      <c r="TUM6" s="45"/>
      <c r="TUN6" s="45"/>
      <c r="TUO6" s="45"/>
      <c r="TUP6" s="45"/>
      <c r="TUQ6" s="45"/>
      <c r="TUR6" s="45"/>
      <c r="TUS6" s="45"/>
      <c r="TUT6" s="45"/>
      <c r="TUU6" s="45"/>
      <c r="TUV6" s="45"/>
      <c r="TUW6" s="45"/>
      <c r="TUX6" s="45"/>
      <c r="TUY6" s="45"/>
      <c r="TUZ6" s="45"/>
      <c r="TVA6" s="45"/>
      <c r="TVB6" s="45"/>
      <c r="TVC6" s="45"/>
      <c r="TVD6" s="45"/>
      <c r="TVE6" s="45"/>
      <c r="TVF6" s="45"/>
      <c r="TVG6" s="45"/>
      <c r="TVH6" s="45"/>
      <c r="TVI6" s="45"/>
      <c r="TVJ6" s="45"/>
      <c r="TVK6" s="45"/>
      <c r="TVL6" s="45"/>
      <c r="TVM6" s="45"/>
      <c r="TVN6" s="45"/>
      <c r="TVO6" s="45"/>
      <c r="TVP6" s="45"/>
      <c r="TVQ6" s="45"/>
      <c r="TVR6" s="45"/>
      <c r="TVS6" s="45"/>
      <c r="TVT6" s="45"/>
      <c r="TVU6" s="45"/>
      <c r="TVV6" s="45"/>
      <c r="TVW6" s="45"/>
      <c r="TVX6" s="45"/>
      <c r="TVY6" s="45"/>
      <c r="TVZ6" s="45"/>
      <c r="TWA6" s="45"/>
      <c r="TWB6" s="45"/>
      <c r="TWC6" s="45"/>
      <c r="TWD6" s="45"/>
      <c r="TWE6" s="45"/>
      <c r="TWF6" s="45"/>
      <c r="TWG6" s="45"/>
      <c r="TWH6" s="45"/>
      <c r="TWI6" s="45"/>
      <c r="TWJ6" s="45"/>
      <c r="TWK6" s="45"/>
      <c r="TWL6" s="45"/>
      <c r="TWM6" s="45"/>
      <c r="TWN6" s="45"/>
      <c r="TWO6" s="45"/>
      <c r="TWP6" s="45"/>
      <c r="TWQ6" s="45"/>
      <c r="TWR6" s="45"/>
      <c r="TWS6" s="45"/>
      <c r="TWT6" s="45"/>
      <c r="TWU6" s="45"/>
      <c r="TWV6" s="45"/>
      <c r="TWW6" s="45"/>
      <c r="TWX6" s="45"/>
      <c r="TWY6" s="45"/>
      <c r="TWZ6" s="45"/>
      <c r="TXA6" s="45"/>
      <c r="TXB6" s="45"/>
      <c r="TXC6" s="45"/>
      <c r="TXD6" s="45"/>
      <c r="TXE6" s="45"/>
      <c r="TXF6" s="45"/>
      <c r="TXG6" s="45"/>
      <c r="TXH6" s="45"/>
      <c r="TXI6" s="45"/>
      <c r="TXJ6" s="45"/>
      <c r="TXK6" s="45"/>
      <c r="TXL6" s="45"/>
      <c r="TXM6" s="45"/>
      <c r="TXN6" s="45"/>
      <c r="TXO6" s="45"/>
      <c r="TXP6" s="45"/>
      <c r="TXQ6" s="45"/>
      <c r="TXR6" s="45"/>
      <c r="TXS6" s="45"/>
      <c r="TXT6" s="45"/>
      <c r="TXU6" s="45"/>
      <c r="TXV6" s="45"/>
      <c r="TXW6" s="45"/>
      <c r="TXX6" s="45"/>
      <c r="TXY6" s="45"/>
      <c r="TXZ6" s="45"/>
      <c r="TYA6" s="45"/>
      <c r="TYB6" s="45"/>
      <c r="TYC6" s="45"/>
      <c r="TYD6" s="45"/>
      <c r="TYE6" s="45"/>
      <c r="TYF6" s="45"/>
      <c r="TYG6" s="45"/>
      <c r="TYH6" s="45"/>
      <c r="TYI6" s="45"/>
      <c r="TYJ6" s="45"/>
      <c r="TYK6" s="45"/>
      <c r="TYL6" s="45"/>
      <c r="TYM6" s="45"/>
      <c r="TYN6" s="45"/>
      <c r="TYO6" s="45"/>
      <c r="TYP6" s="45"/>
      <c r="TYQ6" s="45"/>
      <c r="TYR6" s="45"/>
      <c r="TYS6" s="45"/>
      <c r="TYT6" s="45"/>
      <c r="TYU6" s="45"/>
      <c r="TYV6" s="45"/>
      <c r="TYW6" s="45"/>
      <c r="TYX6" s="45"/>
      <c r="TYY6" s="45"/>
      <c r="TYZ6" s="45"/>
      <c r="TZA6" s="45"/>
      <c r="TZB6" s="45"/>
      <c r="TZC6" s="45"/>
      <c r="TZD6" s="45"/>
      <c r="TZE6" s="45"/>
      <c r="TZF6" s="45"/>
      <c r="TZG6" s="45"/>
      <c r="TZH6" s="45"/>
      <c r="TZI6" s="45"/>
      <c r="TZJ6" s="45"/>
      <c r="TZK6" s="45"/>
      <c r="TZL6" s="45"/>
      <c r="TZM6" s="45"/>
      <c r="TZN6" s="45"/>
      <c r="TZO6" s="45"/>
      <c r="TZP6" s="45"/>
      <c r="TZQ6" s="45"/>
      <c r="TZR6" s="45"/>
      <c r="TZS6" s="45"/>
      <c r="TZT6" s="45"/>
      <c r="TZU6" s="45"/>
      <c r="TZV6" s="45"/>
      <c r="TZW6" s="45"/>
      <c r="TZX6" s="45"/>
      <c r="TZY6" s="45"/>
      <c r="TZZ6" s="45"/>
      <c r="UAA6" s="45"/>
      <c r="UAB6" s="45"/>
      <c r="UAC6" s="45"/>
      <c r="UAD6" s="45"/>
      <c r="UAE6" s="45"/>
      <c r="UAF6" s="45"/>
      <c r="UAG6" s="45"/>
      <c r="UAH6" s="45"/>
      <c r="UAI6" s="45"/>
      <c r="UAJ6" s="45"/>
      <c r="UAK6" s="45"/>
      <c r="UAL6" s="45"/>
      <c r="UAM6" s="45"/>
      <c r="UAN6" s="45"/>
      <c r="UAO6" s="45"/>
      <c r="UAP6" s="45"/>
      <c r="UAQ6" s="45"/>
      <c r="UAR6" s="45"/>
      <c r="UAS6" s="45"/>
      <c r="UAT6" s="45"/>
      <c r="UAU6" s="45"/>
      <c r="UAV6" s="45"/>
      <c r="UAW6" s="45"/>
      <c r="UAX6" s="45"/>
      <c r="UAY6" s="45"/>
      <c r="UAZ6" s="45"/>
      <c r="UBA6" s="45"/>
      <c r="UBB6" s="45"/>
      <c r="UBC6" s="45"/>
      <c r="UBD6" s="45"/>
      <c r="UBE6" s="45"/>
      <c r="UBF6" s="45"/>
      <c r="UBG6" s="45"/>
      <c r="UBH6" s="45"/>
      <c r="UBI6" s="45"/>
      <c r="UBJ6" s="45"/>
      <c r="UBK6" s="45"/>
      <c r="UBL6" s="45"/>
      <c r="UBM6" s="45"/>
      <c r="UBN6" s="45"/>
      <c r="UBO6" s="45"/>
      <c r="UBP6" s="45"/>
      <c r="UBQ6" s="45"/>
      <c r="UBR6" s="45"/>
      <c r="UBS6" s="45"/>
      <c r="UBT6" s="45"/>
      <c r="UBU6" s="45"/>
      <c r="UBV6" s="45"/>
      <c r="UBW6" s="45"/>
      <c r="UBX6" s="45"/>
      <c r="UBY6" s="45"/>
      <c r="UBZ6" s="45"/>
      <c r="UCA6" s="45"/>
      <c r="UCB6" s="45"/>
      <c r="UCC6" s="45"/>
      <c r="UCD6" s="45"/>
      <c r="UCE6" s="45"/>
      <c r="UCF6" s="45"/>
      <c r="UCG6" s="45"/>
      <c r="UCH6" s="45"/>
      <c r="UCI6" s="45"/>
      <c r="UCJ6" s="45"/>
      <c r="UCK6" s="45"/>
      <c r="UCL6" s="45"/>
      <c r="UCM6" s="45"/>
      <c r="UCN6" s="45"/>
      <c r="UCO6" s="45"/>
      <c r="UCP6" s="45"/>
      <c r="UCQ6" s="45"/>
      <c r="UCR6" s="45"/>
      <c r="UCS6" s="45"/>
      <c r="UCT6" s="45"/>
      <c r="UCU6" s="45"/>
      <c r="UCV6" s="45"/>
      <c r="UCW6" s="45"/>
      <c r="UCX6" s="45"/>
      <c r="UCY6" s="45"/>
      <c r="UCZ6" s="45"/>
      <c r="UDA6" s="45"/>
      <c r="UDB6" s="45"/>
      <c r="UDC6" s="45"/>
      <c r="UDD6" s="45"/>
      <c r="UDE6" s="45"/>
      <c r="UDF6" s="45"/>
      <c r="UDG6" s="45"/>
      <c r="UDH6" s="45"/>
      <c r="UDI6" s="45"/>
      <c r="UDJ6" s="45"/>
      <c r="UDK6" s="45"/>
      <c r="UDL6" s="45"/>
      <c r="UDM6" s="45"/>
      <c r="UDN6" s="45"/>
      <c r="UDO6" s="45"/>
      <c r="UDP6" s="45"/>
      <c r="UDQ6" s="45"/>
      <c r="UDR6" s="45"/>
      <c r="UDS6" s="45"/>
      <c r="UDT6" s="45"/>
      <c r="UDU6" s="45"/>
      <c r="UDV6" s="45"/>
      <c r="UDW6" s="45"/>
      <c r="UDX6" s="45"/>
      <c r="UDY6" s="45"/>
      <c r="UDZ6" s="45"/>
      <c r="UEA6" s="45"/>
      <c r="UEB6" s="45"/>
      <c r="UEC6" s="45"/>
      <c r="UED6" s="45"/>
      <c r="UEE6" s="45"/>
      <c r="UEF6" s="45"/>
      <c r="UEG6" s="45"/>
      <c r="UEH6" s="45"/>
      <c r="UEI6" s="45"/>
      <c r="UEJ6" s="45"/>
      <c r="UEK6" s="45"/>
      <c r="UEL6" s="45"/>
      <c r="UEM6" s="45"/>
      <c r="UEN6" s="45"/>
      <c r="UEO6" s="45"/>
      <c r="UEP6" s="45"/>
      <c r="UEQ6" s="45"/>
      <c r="UER6" s="45"/>
      <c r="UES6" s="45"/>
      <c r="UET6" s="45"/>
      <c r="UEU6" s="45"/>
      <c r="UEV6" s="45"/>
      <c r="UEW6" s="45"/>
      <c r="UEX6" s="45"/>
      <c r="UEY6" s="45"/>
      <c r="UEZ6" s="45"/>
      <c r="UFA6" s="45"/>
      <c r="UFB6" s="45"/>
      <c r="UFC6" s="45"/>
      <c r="UFD6" s="45"/>
      <c r="UFE6" s="45"/>
      <c r="UFF6" s="45"/>
      <c r="UFG6" s="45"/>
      <c r="UFH6" s="45"/>
      <c r="UFI6" s="45"/>
      <c r="UFJ6" s="45"/>
      <c r="UFK6" s="45"/>
      <c r="UFL6" s="45"/>
      <c r="UFM6" s="45"/>
      <c r="UFN6" s="45"/>
      <c r="UFO6" s="45"/>
      <c r="UFP6" s="45"/>
      <c r="UFQ6" s="45"/>
      <c r="UFR6" s="45"/>
      <c r="UFS6" s="45"/>
      <c r="UFT6" s="45"/>
      <c r="UFU6" s="45"/>
      <c r="UFV6" s="45"/>
      <c r="UFW6" s="45"/>
      <c r="UFX6" s="45"/>
      <c r="UFY6" s="45"/>
      <c r="UFZ6" s="45"/>
      <c r="UGA6" s="45"/>
      <c r="UGB6" s="45"/>
      <c r="UGC6" s="45"/>
      <c r="UGD6" s="45"/>
      <c r="UGE6" s="45"/>
      <c r="UGF6" s="45"/>
      <c r="UGG6" s="45"/>
      <c r="UGH6" s="45"/>
      <c r="UGI6" s="45"/>
      <c r="UGJ6" s="45"/>
      <c r="UGK6" s="45"/>
      <c r="UGL6" s="45"/>
      <c r="UGM6" s="45"/>
      <c r="UGN6" s="45"/>
      <c r="UGO6" s="45"/>
      <c r="UGP6" s="45"/>
      <c r="UGQ6" s="45"/>
      <c r="UGR6" s="45"/>
      <c r="UGS6" s="45"/>
      <c r="UGT6" s="45"/>
      <c r="UGU6" s="45"/>
      <c r="UGV6" s="45"/>
      <c r="UGW6" s="45"/>
      <c r="UGX6" s="45"/>
      <c r="UGY6" s="45"/>
      <c r="UGZ6" s="45"/>
      <c r="UHA6" s="45"/>
      <c r="UHB6" s="45"/>
      <c r="UHC6" s="45"/>
      <c r="UHD6" s="45"/>
      <c r="UHE6" s="45"/>
      <c r="UHF6" s="45"/>
      <c r="UHG6" s="45"/>
      <c r="UHH6" s="45"/>
      <c r="UHI6" s="45"/>
      <c r="UHJ6" s="45"/>
      <c r="UHK6" s="45"/>
      <c r="UHL6" s="45"/>
      <c r="UHM6" s="45"/>
      <c r="UHN6" s="45"/>
      <c r="UHO6" s="45"/>
      <c r="UHP6" s="45"/>
      <c r="UHQ6" s="45"/>
      <c r="UHR6" s="45"/>
      <c r="UHS6" s="45"/>
      <c r="UHT6" s="45"/>
      <c r="UHU6" s="45"/>
      <c r="UHV6" s="45"/>
      <c r="UHW6" s="45"/>
      <c r="UHX6" s="45"/>
      <c r="UHY6" s="45"/>
      <c r="UHZ6" s="45"/>
      <c r="UIA6" s="45"/>
      <c r="UIB6" s="45"/>
      <c r="UIC6" s="45"/>
      <c r="UID6" s="45"/>
      <c r="UIE6" s="45"/>
      <c r="UIF6" s="45"/>
      <c r="UIG6" s="45"/>
      <c r="UIH6" s="45"/>
      <c r="UII6" s="45"/>
      <c r="UIJ6" s="45"/>
      <c r="UIK6" s="45"/>
      <c r="UIL6" s="45"/>
      <c r="UIM6" s="45"/>
      <c r="UIN6" s="45"/>
      <c r="UIO6" s="45"/>
      <c r="UIP6" s="45"/>
      <c r="UIQ6" s="45"/>
      <c r="UIR6" s="45"/>
      <c r="UIS6" s="45"/>
      <c r="UIT6" s="45"/>
      <c r="UIU6" s="45"/>
      <c r="UIV6" s="45"/>
      <c r="UIW6" s="45"/>
      <c r="UIX6" s="45"/>
      <c r="UIY6" s="45"/>
      <c r="UIZ6" s="45"/>
      <c r="UJA6" s="45"/>
      <c r="UJB6" s="45"/>
      <c r="UJC6" s="45"/>
      <c r="UJD6" s="45"/>
      <c r="UJE6" s="45"/>
      <c r="UJF6" s="45"/>
      <c r="UJG6" s="45"/>
      <c r="UJH6" s="45"/>
      <c r="UJI6" s="45"/>
      <c r="UJJ6" s="45"/>
      <c r="UJK6" s="45"/>
      <c r="UJL6" s="45"/>
      <c r="UJM6" s="45"/>
      <c r="UJN6" s="45"/>
      <c r="UJO6" s="45"/>
      <c r="UJP6" s="45"/>
      <c r="UJQ6" s="45"/>
      <c r="UJR6" s="45"/>
      <c r="UJS6" s="45"/>
      <c r="UJT6" s="45"/>
      <c r="UJU6" s="45"/>
      <c r="UJV6" s="45"/>
      <c r="UJW6" s="45"/>
      <c r="UJX6" s="45"/>
      <c r="UJY6" s="45"/>
      <c r="UJZ6" s="45"/>
      <c r="UKA6" s="45"/>
      <c r="UKB6" s="45"/>
      <c r="UKC6" s="45"/>
      <c r="UKD6" s="45"/>
      <c r="UKE6" s="45"/>
      <c r="UKF6" s="45"/>
      <c r="UKG6" s="45"/>
      <c r="UKH6" s="45"/>
      <c r="UKI6" s="45"/>
      <c r="UKJ6" s="45"/>
      <c r="UKK6" s="45"/>
      <c r="UKL6" s="45"/>
      <c r="UKM6" s="45"/>
      <c r="UKN6" s="45"/>
      <c r="UKO6" s="45"/>
      <c r="UKP6" s="45"/>
      <c r="UKQ6" s="45"/>
      <c r="UKR6" s="45"/>
      <c r="UKS6" s="45"/>
      <c r="UKT6" s="45"/>
      <c r="UKU6" s="45"/>
      <c r="UKV6" s="45"/>
      <c r="UKW6" s="45"/>
      <c r="UKX6" s="45"/>
      <c r="UKY6" s="45"/>
      <c r="UKZ6" s="45"/>
      <c r="ULA6" s="45"/>
      <c r="ULB6" s="45"/>
      <c r="ULC6" s="45"/>
      <c r="ULD6" s="45"/>
      <c r="ULE6" s="45"/>
      <c r="ULF6" s="45"/>
      <c r="ULG6" s="45"/>
      <c r="ULH6" s="45"/>
      <c r="ULI6" s="45"/>
      <c r="ULJ6" s="45"/>
      <c r="ULK6" s="45"/>
      <c r="ULL6" s="45"/>
      <c r="ULM6" s="45"/>
      <c r="ULN6" s="45"/>
      <c r="ULO6" s="45"/>
      <c r="ULP6" s="45"/>
      <c r="ULQ6" s="45"/>
      <c r="ULR6" s="45"/>
      <c r="ULS6" s="45"/>
      <c r="ULT6" s="45"/>
      <c r="ULU6" s="45"/>
      <c r="ULV6" s="45"/>
      <c r="ULW6" s="45"/>
      <c r="ULX6" s="45"/>
      <c r="ULY6" s="45"/>
      <c r="ULZ6" s="45"/>
      <c r="UMA6" s="45"/>
      <c r="UMB6" s="45"/>
      <c r="UMC6" s="45"/>
      <c r="UMD6" s="45"/>
      <c r="UME6" s="45"/>
      <c r="UMF6" s="45"/>
      <c r="UMG6" s="45"/>
      <c r="UMH6" s="45"/>
      <c r="UMI6" s="45"/>
      <c r="UMJ6" s="45"/>
      <c r="UMK6" s="45"/>
      <c r="UML6" s="45"/>
      <c r="UMM6" s="45"/>
      <c r="UMN6" s="45"/>
      <c r="UMO6" s="45"/>
      <c r="UMP6" s="45"/>
      <c r="UMQ6" s="45"/>
      <c r="UMR6" s="45"/>
      <c r="UMS6" s="45"/>
      <c r="UMT6" s="45"/>
      <c r="UMU6" s="45"/>
      <c r="UMV6" s="45"/>
      <c r="UMW6" s="45"/>
      <c r="UMX6" s="45"/>
      <c r="UMY6" s="45"/>
      <c r="UMZ6" s="45"/>
      <c r="UNA6" s="45"/>
      <c r="UNB6" s="45"/>
      <c r="UNC6" s="45"/>
      <c r="UND6" s="45"/>
      <c r="UNE6" s="45"/>
      <c r="UNF6" s="45"/>
      <c r="UNG6" s="45"/>
      <c r="UNH6" s="45"/>
      <c r="UNI6" s="45"/>
      <c r="UNJ6" s="45"/>
      <c r="UNK6" s="45"/>
      <c r="UNL6" s="45"/>
      <c r="UNM6" s="45"/>
      <c r="UNN6" s="45"/>
      <c r="UNO6" s="45"/>
      <c r="UNP6" s="45"/>
      <c r="UNQ6" s="45"/>
      <c r="UNR6" s="45"/>
      <c r="UNS6" s="45"/>
      <c r="UNT6" s="45"/>
      <c r="UNU6" s="45"/>
      <c r="UNV6" s="45"/>
      <c r="UNW6" s="45"/>
      <c r="UNX6" s="45"/>
      <c r="UNY6" s="45"/>
      <c r="UNZ6" s="45"/>
      <c r="UOA6" s="45"/>
      <c r="UOB6" s="45"/>
      <c r="UOC6" s="45"/>
      <c r="UOD6" s="45"/>
      <c r="UOE6" s="45"/>
      <c r="UOF6" s="45"/>
      <c r="UOG6" s="45"/>
      <c r="UOH6" s="45"/>
      <c r="UOI6" s="45"/>
      <c r="UOJ6" s="45"/>
      <c r="UOK6" s="45"/>
      <c r="UOL6" s="45"/>
      <c r="UOM6" s="45"/>
      <c r="UON6" s="45"/>
      <c r="UOO6" s="45"/>
      <c r="UOP6" s="45"/>
      <c r="UOQ6" s="45"/>
      <c r="UOR6" s="45"/>
      <c r="UOS6" s="45"/>
      <c r="UOT6" s="45"/>
      <c r="UOU6" s="45"/>
      <c r="UOV6" s="45"/>
      <c r="UOW6" s="45"/>
      <c r="UOX6" s="45"/>
      <c r="UOY6" s="45"/>
      <c r="UOZ6" s="45"/>
      <c r="UPA6" s="45"/>
      <c r="UPB6" s="45"/>
      <c r="UPC6" s="45"/>
      <c r="UPD6" s="45"/>
      <c r="UPE6" s="45"/>
      <c r="UPF6" s="45"/>
      <c r="UPG6" s="45"/>
      <c r="UPH6" s="45"/>
      <c r="UPI6" s="45"/>
      <c r="UPJ6" s="45"/>
      <c r="UPK6" s="45"/>
      <c r="UPL6" s="45"/>
      <c r="UPM6" s="45"/>
      <c r="UPN6" s="45"/>
      <c r="UPO6" s="45"/>
      <c r="UPP6" s="45"/>
      <c r="UPQ6" s="45"/>
      <c r="UPR6" s="45"/>
      <c r="UPS6" s="45"/>
      <c r="UPT6" s="45"/>
      <c r="UPU6" s="45"/>
      <c r="UPV6" s="45"/>
      <c r="UPW6" s="45"/>
      <c r="UPX6" s="45"/>
      <c r="UPY6" s="45"/>
      <c r="UPZ6" s="45"/>
      <c r="UQA6" s="45"/>
      <c r="UQB6" s="45"/>
      <c r="UQC6" s="45"/>
      <c r="UQD6" s="45"/>
      <c r="UQE6" s="45"/>
      <c r="UQF6" s="45"/>
      <c r="UQG6" s="45"/>
      <c r="UQH6" s="45"/>
      <c r="UQI6" s="45"/>
      <c r="UQJ6" s="45"/>
      <c r="UQK6" s="45"/>
      <c r="UQL6" s="45"/>
      <c r="UQM6" s="45"/>
      <c r="UQN6" s="45"/>
      <c r="UQO6" s="45"/>
      <c r="UQP6" s="45"/>
      <c r="UQQ6" s="45"/>
      <c r="UQR6" s="45"/>
      <c r="UQS6" s="45"/>
      <c r="UQT6" s="45"/>
      <c r="UQU6" s="45"/>
      <c r="UQV6" s="45"/>
      <c r="UQW6" s="45"/>
      <c r="UQX6" s="45"/>
      <c r="UQY6" s="45"/>
      <c r="UQZ6" s="45"/>
      <c r="URA6" s="45"/>
      <c r="URB6" s="45"/>
      <c r="URC6" s="45"/>
      <c r="URD6" s="45"/>
      <c r="URE6" s="45"/>
      <c r="URF6" s="45"/>
      <c r="URG6" s="45"/>
      <c r="URH6" s="45"/>
      <c r="URI6" s="45"/>
      <c r="URJ6" s="45"/>
      <c r="URK6" s="45"/>
      <c r="URL6" s="45"/>
      <c r="URM6" s="45"/>
      <c r="URN6" s="45"/>
      <c r="URO6" s="45"/>
      <c r="URP6" s="45"/>
      <c r="URQ6" s="45"/>
      <c r="URR6" s="45"/>
      <c r="URS6" s="45"/>
      <c r="URT6" s="45"/>
      <c r="URU6" s="45"/>
      <c r="URV6" s="45"/>
      <c r="URW6" s="45"/>
      <c r="URX6" s="45"/>
      <c r="URY6" s="45"/>
      <c r="URZ6" s="45"/>
      <c r="USA6" s="45"/>
      <c r="USB6" s="45"/>
      <c r="USC6" s="45"/>
      <c r="USD6" s="45"/>
      <c r="USE6" s="45"/>
      <c r="USF6" s="45"/>
      <c r="USG6" s="45"/>
      <c r="USH6" s="45"/>
      <c r="USI6" s="45"/>
      <c r="USJ6" s="45"/>
      <c r="USK6" s="45"/>
      <c r="USL6" s="45"/>
      <c r="USM6" s="45"/>
      <c r="USN6" s="45"/>
      <c r="USO6" s="45"/>
      <c r="USP6" s="45"/>
      <c r="USQ6" s="45"/>
      <c r="USR6" s="45"/>
      <c r="USS6" s="45"/>
      <c r="UST6" s="45"/>
      <c r="USU6" s="45"/>
      <c r="USV6" s="45"/>
      <c r="USW6" s="45"/>
      <c r="USX6" s="45"/>
      <c r="USY6" s="45"/>
      <c r="USZ6" s="45"/>
      <c r="UTA6" s="45"/>
      <c r="UTB6" s="45"/>
      <c r="UTC6" s="45"/>
      <c r="UTD6" s="45"/>
      <c r="UTE6" s="45"/>
      <c r="UTF6" s="45"/>
      <c r="UTG6" s="45"/>
      <c r="UTH6" s="45"/>
      <c r="UTI6" s="45"/>
      <c r="UTJ6" s="45"/>
      <c r="UTK6" s="45"/>
      <c r="UTL6" s="45"/>
      <c r="UTM6" s="45"/>
      <c r="UTN6" s="45"/>
      <c r="UTO6" s="45"/>
      <c r="UTP6" s="45"/>
      <c r="UTQ6" s="45"/>
      <c r="UTR6" s="45"/>
      <c r="UTS6" s="45"/>
      <c r="UTT6" s="45"/>
      <c r="UTU6" s="45"/>
      <c r="UTV6" s="45"/>
      <c r="UTW6" s="45"/>
      <c r="UTX6" s="45"/>
      <c r="UTY6" s="45"/>
      <c r="UTZ6" s="45"/>
      <c r="UUA6" s="45"/>
      <c r="UUB6" s="45"/>
      <c r="UUC6" s="45"/>
      <c r="UUD6" s="45"/>
      <c r="UUE6" s="45"/>
      <c r="UUF6" s="45"/>
      <c r="UUG6" s="45"/>
      <c r="UUH6" s="45"/>
      <c r="UUI6" s="45"/>
      <c r="UUJ6" s="45"/>
      <c r="UUK6" s="45"/>
      <c r="UUL6" s="45"/>
      <c r="UUM6" s="45"/>
      <c r="UUN6" s="45"/>
      <c r="UUO6" s="45"/>
      <c r="UUP6" s="45"/>
      <c r="UUQ6" s="45"/>
      <c r="UUR6" s="45"/>
      <c r="UUS6" s="45"/>
      <c r="UUT6" s="45"/>
      <c r="UUU6" s="45"/>
      <c r="UUV6" s="45"/>
      <c r="UUW6" s="45"/>
      <c r="UUX6" s="45"/>
      <c r="UUY6" s="45"/>
      <c r="UUZ6" s="45"/>
      <c r="UVA6" s="45"/>
      <c r="UVB6" s="45"/>
      <c r="UVC6" s="45"/>
      <c r="UVD6" s="45"/>
      <c r="UVE6" s="45"/>
      <c r="UVF6" s="45"/>
      <c r="UVG6" s="45"/>
      <c r="UVH6" s="45"/>
      <c r="UVI6" s="45"/>
      <c r="UVJ6" s="45"/>
      <c r="UVK6" s="45"/>
      <c r="UVL6" s="45"/>
      <c r="UVM6" s="45"/>
      <c r="UVN6" s="45"/>
      <c r="UVO6" s="45"/>
      <c r="UVP6" s="45"/>
      <c r="UVQ6" s="45"/>
      <c r="UVR6" s="45"/>
      <c r="UVS6" s="45"/>
      <c r="UVT6" s="45"/>
      <c r="UVU6" s="45"/>
      <c r="UVV6" s="45"/>
      <c r="UVW6" s="45"/>
      <c r="UVX6" s="45"/>
      <c r="UVY6" s="45"/>
      <c r="UVZ6" s="45"/>
      <c r="UWA6" s="45"/>
      <c r="UWB6" s="45"/>
      <c r="UWC6" s="45"/>
      <c r="UWD6" s="45"/>
      <c r="UWE6" s="45"/>
      <c r="UWF6" s="45"/>
      <c r="UWG6" s="45"/>
      <c r="UWH6" s="45"/>
      <c r="UWI6" s="45"/>
      <c r="UWJ6" s="45"/>
      <c r="UWK6" s="45"/>
      <c r="UWL6" s="45"/>
      <c r="UWM6" s="45"/>
      <c r="UWN6" s="45"/>
      <c r="UWO6" s="45"/>
      <c r="UWP6" s="45"/>
      <c r="UWQ6" s="45"/>
      <c r="UWR6" s="45"/>
      <c r="UWS6" s="45"/>
      <c r="UWT6" s="45"/>
      <c r="UWU6" s="45"/>
      <c r="UWV6" s="45"/>
      <c r="UWW6" s="45"/>
      <c r="UWX6" s="45"/>
      <c r="UWY6" s="45"/>
      <c r="UWZ6" s="45"/>
      <c r="UXA6" s="45"/>
      <c r="UXB6" s="45"/>
      <c r="UXC6" s="45"/>
      <c r="UXD6" s="45"/>
      <c r="UXE6" s="45"/>
      <c r="UXF6" s="45"/>
      <c r="UXG6" s="45"/>
      <c r="UXH6" s="45"/>
      <c r="UXI6" s="45"/>
      <c r="UXJ6" s="45"/>
      <c r="UXK6" s="45"/>
      <c r="UXL6" s="45"/>
      <c r="UXM6" s="45"/>
      <c r="UXN6" s="45"/>
      <c r="UXO6" s="45"/>
      <c r="UXP6" s="45"/>
      <c r="UXQ6" s="45"/>
      <c r="UXR6" s="45"/>
      <c r="UXS6" s="45"/>
      <c r="UXT6" s="45"/>
      <c r="UXU6" s="45"/>
      <c r="UXV6" s="45"/>
      <c r="UXW6" s="45"/>
      <c r="UXX6" s="45"/>
      <c r="UXY6" s="45"/>
      <c r="UXZ6" s="45"/>
      <c r="UYA6" s="45"/>
      <c r="UYB6" s="45"/>
      <c r="UYC6" s="45"/>
      <c r="UYD6" s="45"/>
      <c r="UYE6" s="45"/>
      <c r="UYF6" s="45"/>
      <c r="UYG6" s="45"/>
      <c r="UYH6" s="45"/>
      <c r="UYI6" s="45"/>
      <c r="UYJ6" s="45"/>
      <c r="UYK6" s="45"/>
      <c r="UYL6" s="45"/>
      <c r="UYM6" s="45"/>
      <c r="UYN6" s="45"/>
      <c r="UYO6" s="45"/>
      <c r="UYP6" s="45"/>
      <c r="UYQ6" s="45"/>
      <c r="UYR6" s="45"/>
      <c r="UYS6" s="45"/>
      <c r="UYT6" s="45"/>
      <c r="UYU6" s="45"/>
      <c r="UYV6" s="45"/>
      <c r="UYW6" s="45"/>
      <c r="UYX6" s="45"/>
      <c r="UYY6" s="45"/>
      <c r="UYZ6" s="45"/>
      <c r="UZA6" s="45"/>
      <c r="UZB6" s="45"/>
      <c r="UZC6" s="45"/>
      <c r="UZD6" s="45"/>
      <c r="UZE6" s="45"/>
      <c r="UZF6" s="45"/>
      <c r="UZG6" s="45"/>
      <c r="UZH6" s="45"/>
      <c r="UZI6" s="45"/>
      <c r="UZJ6" s="45"/>
      <c r="UZK6" s="45"/>
      <c r="UZL6" s="45"/>
      <c r="UZM6" s="45"/>
      <c r="UZN6" s="45"/>
      <c r="UZO6" s="45"/>
      <c r="UZP6" s="45"/>
      <c r="UZQ6" s="45"/>
      <c r="UZR6" s="45"/>
      <c r="UZS6" s="45"/>
      <c r="UZT6" s="45"/>
      <c r="UZU6" s="45"/>
      <c r="UZV6" s="45"/>
      <c r="UZW6" s="45"/>
      <c r="UZX6" s="45"/>
      <c r="UZY6" s="45"/>
      <c r="UZZ6" s="45"/>
      <c r="VAA6" s="45"/>
      <c r="VAB6" s="45"/>
      <c r="VAC6" s="45"/>
      <c r="VAD6" s="45"/>
      <c r="VAE6" s="45"/>
      <c r="VAF6" s="45"/>
      <c r="VAG6" s="45"/>
      <c r="VAH6" s="45"/>
      <c r="VAI6" s="45"/>
      <c r="VAJ6" s="45"/>
      <c r="VAK6" s="45"/>
      <c r="VAL6" s="45"/>
      <c r="VAM6" s="45"/>
      <c r="VAN6" s="45"/>
      <c r="VAO6" s="45"/>
      <c r="VAP6" s="45"/>
      <c r="VAQ6" s="45"/>
      <c r="VAR6" s="45"/>
      <c r="VAS6" s="45"/>
      <c r="VAT6" s="45"/>
      <c r="VAU6" s="45"/>
      <c r="VAV6" s="45"/>
      <c r="VAW6" s="45"/>
      <c r="VAX6" s="45"/>
      <c r="VAY6" s="45"/>
      <c r="VAZ6" s="45"/>
      <c r="VBA6" s="45"/>
      <c r="VBB6" s="45"/>
      <c r="VBC6" s="45"/>
      <c r="VBD6" s="45"/>
      <c r="VBE6" s="45"/>
      <c r="VBF6" s="45"/>
      <c r="VBG6" s="45"/>
      <c r="VBH6" s="45"/>
      <c r="VBI6" s="45"/>
      <c r="VBJ6" s="45"/>
      <c r="VBK6" s="45"/>
      <c r="VBL6" s="45"/>
      <c r="VBM6" s="45"/>
      <c r="VBN6" s="45"/>
      <c r="VBO6" s="45"/>
      <c r="VBP6" s="45"/>
      <c r="VBQ6" s="45"/>
      <c r="VBR6" s="45"/>
      <c r="VBS6" s="45"/>
      <c r="VBT6" s="45"/>
      <c r="VBU6" s="45"/>
      <c r="VBV6" s="45"/>
      <c r="VBW6" s="45"/>
      <c r="VBX6" s="45"/>
      <c r="VBY6" s="45"/>
      <c r="VBZ6" s="45"/>
      <c r="VCA6" s="45"/>
      <c r="VCB6" s="45"/>
      <c r="VCC6" s="45"/>
      <c r="VCD6" s="45"/>
      <c r="VCE6" s="45"/>
      <c r="VCF6" s="45"/>
      <c r="VCG6" s="45"/>
      <c r="VCH6" s="45"/>
      <c r="VCI6" s="45"/>
      <c r="VCJ6" s="45"/>
      <c r="VCK6" s="45"/>
      <c r="VCL6" s="45"/>
      <c r="VCM6" s="45"/>
      <c r="VCN6" s="45"/>
      <c r="VCO6" s="45"/>
      <c r="VCP6" s="45"/>
      <c r="VCQ6" s="45"/>
      <c r="VCR6" s="45"/>
      <c r="VCS6" s="45"/>
      <c r="VCT6" s="45"/>
      <c r="VCU6" s="45"/>
      <c r="VCV6" s="45"/>
      <c r="VCW6" s="45"/>
      <c r="VCX6" s="45"/>
      <c r="VCY6" s="45"/>
      <c r="VCZ6" s="45"/>
      <c r="VDA6" s="45"/>
      <c r="VDB6" s="45"/>
      <c r="VDC6" s="45"/>
      <c r="VDD6" s="45"/>
      <c r="VDE6" s="45"/>
      <c r="VDF6" s="45"/>
      <c r="VDG6" s="45"/>
      <c r="VDH6" s="45"/>
      <c r="VDI6" s="45"/>
      <c r="VDJ6" s="45"/>
      <c r="VDK6" s="45"/>
      <c r="VDL6" s="45"/>
      <c r="VDM6" s="45"/>
      <c r="VDN6" s="45"/>
      <c r="VDO6" s="45"/>
      <c r="VDP6" s="45"/>
      <c r="VDQ6" s="45"/>
      <c r="VDR6" s="45"/>
      <c r="VDS6" s="45"/>
      <c r="VDT6" s="45"/>
      <c r="VDU6" s="45"/>
      <c r="VDV6" s="45"/>
      <c r="VDW6" s="45"/>
      <c r="VDX6" s="45"/>
      <c r="VDY6" s="45"/>
      <c r="VDZ6" s="45"/>
      <c r="VEA6" s="45"/>
      <c r="VEB6" s="45"/>
      <c r="VEC6" s="45"/>
      <c r="VED6" s="45"/>
      <c r="VEE6" s="45"/>
      <c r="VEF6" s="45"/>
      <c r="VEG6" s="45"/>
      <c r="VEH6" s="45"/>
      <c r="VEI6" s="45"/>
      <c r="VEJ6" s="45"/>
      <c r="VEK6" s="45"/>
      <c r="VEL6" s="45"/>
      <c r="VEM6" s="45"/>
      <c r="VEN6" s="45"/>
      <c r="VEO6" s="45"/>
      <c r="VEP6" s="45"/>
      <c r="VEQ6" s="45"/>
      <c r="VER6" s="45"/>
      <c r="VES6" s="45"/>
      <c r="VET6" s="45"/>
      <c r="VEU6" s="45"/>
      <c r="VEV6" s="45"/>
      <c r="VEW6" s="45"/>
      <c r="VEX6" s="45"/>
      <c r="VEY6" s="45"/>
      <c r="VEZ6" s="45"/>
      <c r="VFA6" s="45"/>
      <c r="VFB6" s="45"/>
      <c r="VFC6" s="45"/>
      <c r="VFD6" s="45"/>
      <c r="VFE6" s="45"/>
      <c r="VFF6" s="45"/>
      <c r="VFG6" s="45"/>
      <c r="VFH6" s="45"/>
      <c r="VFI6" s="45"/>
      <c r="VFJ6" s="45"/>
      <c r="VFK6" s="45"/>
      <c r="VFL6" s="45"/>
      <c r="VFM6" s="45"/>
      <c r="VFN6" s="45"/>
      <c r="VFO6" s="45"/>
      <c r="VFP6" s="45"/>
      <c r="VFQ6" s="45"/>
      <c r="VFR6" s="45"/>
      <c r="VFS6" s="45"/>
      <c r="VFT6" s="45"/>
      <c r="VFU6" s="45"/>
      <c r="VFV6" s="45"/>
      <c r="VFW6" s="45"/>
      <c r="VFX6" s="45"/>
      <c r="VFY6" s="45"/>
      <c r="VFZ6" s="45"/>
      <c r="VGA6" s="45"/>
      <c r="VGB6" s="45"/>
      <c r="VGC6" s="45"/>
      <c r="VGD6" s="45"/>
      <c r="VGE6" s="45"/>
      <c r="VGF6" s="45"/>
      <c r="VGG6" s="45"/>
      <c r="VGH6" s="45"/>
      <c r="VGI6" s="45"/>
      <c r="VGJ6" s="45"/>
      <c r="VGK6" s="45"/>
      <c r="VGL6" s="45"/>
      <c r="VGM6" s="45"/>
      <c r="VGN6" s="45"/>
      <c r="VGO6" s="45"/>
      <c r="VGP6" s="45"/>
      <c r="VGQ6" s="45"/>
      <c r="VGR6" s="45"/>
      <c r="VGS6" s="45"/>
      <c r="VGT6" s="45"/>
      <c r="VGU6" s="45"/>
      <c r="VGV6" s="45"/>
      <c r="VGW6" s="45"/>
      <c r="VGX6" s="45"/>
      <c r="VGY6" s="45"/>
      <c r="VGZ6" s="45"/>
      <c r="VHA6" s="45"/>
      <c r="VHB6" s="45"/>
      <c r="VHC6" s="45"/>
      <c r="VHD6" s="45"/>
      <c r="VHE6" s="45"/>
      <c r="VHF6" s="45"/>
      <c r="VHG6" s="45"/>
      <c r="VHH6" s="45"/>
      <c r="VHI6" s="45"/>
      <c r="VHJ6" s="45"/>
      <c r="VHK6" s="45"/>
      <c r="VHL6" s="45"/>
      <c r="VHM6" s="45"/>
      <c r="VHN6" s="45"/>
      <c r="VHO6" s="45"/>
      <c r="VHP6" s="45"/>
      <c r="VHQ6" s="45"/>
      <c r="VHR6" s="45"/>
      <c r="VHS6" s="45"/>
      <c r="VHT6" s="45"/>
      <c r="VHU6" s="45"/>
      <c r="VHV6" s="45"/>
      <c r="VHW6" s="45"/>
      <c r="VHX6" s="45"/>
      <c r="VHY6" s="45"/>
      <c r="VHZ6" s="45"/>
      <c r="VIA6" s="45"/>
      <c r="VIB6" s="45"/>
      <c r="VIC6" s="45"/>
      <c r="VID6" s="45"/>
      <c r="VIE6" s="45"/>
      <c r="VIF6" s="45"/>
      <c r="VIG6" s="45"/>
      <c r="VIH6" s="45"/>
      <c r="VII6" s="45"/>
      <c r="VIJ6" s="45"/>
      <c r="VIK6" s="45"/>
      <c r="VIL6" s="45"/>
      <c r="VIM6" s="45"/>
      <c r="VIN6" s="45"/>
      <c r="VIO6" s="45"/>
      <c r="VIP6" s="45"/>
      <c r="VIQ6" s="45"/>
      <c r="VIR6" s="45"/>
      <c r="VIS6" s="45"/>
      <c r="VIT6" s="45"/>
      <c r="VIU6" s="45"/>
      <c r="VIV6" s="45"/>
      <c r="VIW6" s="45"/>
      <c r="VIX6" s="45"/>
      <c r="VIY6" s="45"/>
      <c r="VIZ6" s="45"/>
      <c r="VJA6" s="45"/>
      <c r="VJB6" s="45"/>
      <c r="VJC6" s="45"/>
      <c r="VJD6" s="45"/>
      <c r="VJE6" s="45"/>
      <c r="VJF6" s="45"/>
      <c r="VJG6" s="45"/>
      <c r="VJH6" s="45"/>
      <c r="VJI6" s="45"/>
      <c r="VJJ6" s="45"/>
      <c r="VJK6" s="45"/>
      <c r="VJL6" s="45"/>
      <c r="VJM6" s="45"/>
      <c r="VJN6" s="45"/>
      <c r="VJO6" s="45"/>
      <c r="VJP6" s="45"/>
      <c r="VJQ6" s="45"/>
      <c r="VJR6" s="45"/>
      <c r="VJS6" s="45"/>
      <c r="VJT6" s="45"/>
      <c r="VJU6" s="45"/>
      <c r="VJV6" s="45"/>
      <c r="VJW6" s="45"/>
      <c r="VJX6" s="45"/>
      <c r="VJY6" s="45"/>
      <c r="VJZ6" s="45"/>
      <c r="VKA6" s="45"/>
      <c r="VKB6" s="45"/>
      <c r="VKC6" s="45"/>
      <c r="VKD6" s="45"/>
      <c r="VKE6" s="45"/>
      <c r="VKF6" s="45"/>
      <c r="VKG6" s="45"/>
      <c r="VKH6" s="45"/>
      <c r="VKI6" s="45"/>
      <c r="VKJ6" s="45"/>
      <c r="VKK6" s="45"/>
      <c r="VKL6" s="45"/>
      <c r="VKM6" s="45"/>
      <c r="VKN6" s="45"/>
      <c r="VKO6" s="45"/>
      <c r="VKP6" s="45"/>
      <c r="VKQ6" s="45"/>
      <c r="VKR6" s="45"/>
      <c r="VKS6" s="45"/>
      <c r="VKT6" s="45"/>
      <c r="VKU6" s="45"/>
      <c r="VKV6" s="45"/>
      <c r="VKW6" s="45"/>
      <c r="VKX6" s="45"/>
      <c r="VKY6" s="45"/>
      <c r="VKZ6" s="45"/>
      <c r="VLA6" s="45"/>
      <c r="VLB6" s="45"/>
      <c r="VLC6" s="45"/>
      <c r="VLD6" s="45"/>
      <c r="VLE6" s="45"/>
      <c r="VLF6" s="45"/>
      <c r="VLG6" s="45"/>
      <c r="VLH6" s="45"/>
      <c r="VLI6" s="45"/>
      <c r="VLJ6" s="45"/>
      <c r="VLK6" s="45"/>
      <c r="VLL6" s="45"/>
      <c r="VLM6" s="45"/>
      <c r="VLN6" s="45"/>
      <c r="VLO6" s="45"/>
      <c r="VLP6" s="45"/>
      <c r="VLQ6" s="45"/>
      <c r="VLR6" s="45"/>
      <c r="VLS6" s="45"/>
      <c r="VLT6" s="45"/>
      <c r="VLU6" s="45"/>
      <c r="VLV6" s="45"/>
      <c r="VLW6" s="45"/>
      <c r="VLX6" s="45"/>
      <c r="VLY6" s="45"/>
      <c r="VLZ6" s="45"/>
      <c r="VMA6" s="45"/>
      <c r="VMB6" s="45"/>
      <c r="VMC6" s="45"/>
      <c r="VMD6" s="45"/>
      <c r="VME6" s="45"/>
      <c r="VMF6" s="45"/>
      <c r="VMG6" s="45"/>
      <c r="VMH6" s="45"/>
      <c r="VMI6" s="45"/>
      <c r="VMJ6" s="45"/>
      <c r="VMK6" s="45"/>
      <c r="VML6" s="45"/>
      <c r="VMM6" s="45"/>
      <c r="VMN6" s="45"/>
      <c r="VMO6" s="45"/>
      <c r="VMP6" s="45"/>
      <c r="VMQ6" s="45"/>
      <c r="VMR6" s="45"/>
      <c r="VMS6" s="45"/>
      <c r="VMT6" s="45"/>
      <c r="VMU6" s="45"/>
      <c r="VMV6" s="45"/>
      <c r="VMW6" s="45"/>
      <c r="VMX6" s="45"/>
      <c r="VMY6" s="45"/>
      <c r="VMZ6" s="45"/>
      <c r="VNA6" s="45"/>
      <c r="VNB6" s="45"/>
      <c r="VNC6" s="45"/>
      <c r="VND6" s="45"/>
      <c r="VNE6" s="45"/>
      <c r="VNF6" s="45"/>
      <c r="VNG6" s="45"/>
      <c r="VNH6" s="45"/>
      <c r="VNI6" s="45"/>
      <c r="VNJ6" s="45"/>
      <c r="VNK6" s="45"/>
      <c r="VNL6" s="45"/>
      <c r="VNM6" s="45"/>
      <c r="VNN6" s="45"/>
      <c r="VNO6" s="45"/>
      <c r="VNP6" s="45"/>
      <c r="VNQ6" s="45"/>
      <c r="VNR6" s="45"/>
      <c r="VNS6" s="45"/>
      <c r="VNT6" s="45"/>
      <c r="VNU6" s="45"/>
      <c r="VNV6" s="45"/>
      <c r="VNW6" s="45"/>
      <c r="VNX6" s="45"/>
      <c r="VNY6" s="45"/>
      <c r="VNZ6" s="45"/>
      <c r="VOA6" s="45"/>
      <c r="VOB6" s="45"/>
      <c r="VOC6" s="45"/>
      <c r="VOD6" s="45"/>
      <c r="VOE6" s="45"/>
      <c r="VOF6" s="45"/>
      <c r="VOG6" s="45"/>
      <c r="VOH6" s="45"/>
      <c r="VOI6" s="45"/>
      <c r="VOJ6" s="45"/>
      <c r="VOK6" s="45"/>
      <c r="VOL6" s="45"/>
      <c r="VOM6" s="45"/>
      <c r="VON6" s="45"/>
      <c r="VOO6" s="45"/>
      <c r="VOP6" s="45"/>
      <c r="VOQ6" s="45"/>
      <c r="VOR6" s="45"/>
      <c r="VOS6" s="45"/>
      <c r="VOT6" s="45"/>
      <c r="VOU6" s="45"/>
      <c r="VOV6" s="45"/>
      <c r="VOW6" s="45"/>
      <c r="VOX6" s="45"/>
      <c r="VOY6" s="45"/>
      <c r="VOZ6" s="45"/>
      <c r="VPA6" s="45"/>
      <c r="VPB6" s="45"/>
      <c r="VPC6" s="45"/>
      <c r="VPD6" s="45"/>
      <c r="VPE6" s="45"/>
      <c r="VPF6" s="45"/>
      <c r="VPG6" s="45"/>
      <c r="VPH6" s="45"/>
      <c r="VPI6" s="45"/>
      <c r="VPJ6" s="45"/>
      <c r="VPK6" s="45"/>
      <c r="VPL6" s="45"/>
      <c r="VPM6" s="45"/>
      <c r="VPN6" s="45"/>
      <c r="VPO6" s="45"/>
      <c r="VPP6" s="45"/>
      <c r="VPQ6" s="45"/>
      <c r="VPR6" s="45"/>
      <c r="VPS6" s="45"/>
      <c r="VPT6" s="45"/>
      <c r="VPU6" s="45"/>
      <c r="VPV6" s="45"/>
      <c r="VPW6" s="45"/>
      <c r="VPX6" s="45"/>
      <c r="VPY6" s="45"/>
      <c r="VPZ6" s="45"/>
      <c r="VQA6" s="45"/>
      <c r="VQB6" s="45"/>
      <c r="VQC6" s="45"/>
      <c r="VQD6" s="45"/>
      <c r="VQE6" s="45"/>
      <c r="VQF6" s="45"/>
      <c r="VQG6" s="45"/>
      <c r="VQH6" s="45"/>
      <c r="VQI6" s="45"/>
      <c r="VQJ6" s="45"/>
      <c r="VQK6" s="45"/>
      <c r="VQL6" s="45"/>
      <c r="VQM6" s="45"/>
      <c r="VQN6" s="45"/>
      <c r="VQO6" s="45"/>
      <c r="VQP6" s="45"/>
      <c r="VQQ6" s="45"/>
      <c r="VQR6" s="45"/>
      <c r="VQS6" s="45"/>
      <c r="VQT6" s="45"/>
      <c r="VQU6" s="45"/>
      <c r="VQV6" s="45"/>
      <c r="VQW6" s="45"/>
      <c r="VQX6" s="45"/>
      <c r="VQY6" s="45"/>
      <c r="VQZ6" s="45"/>
      <c r="VRA6" s="45"/>
      <c r="VRB6" s="45"/>
      <c r="VRC6" s="45"/>
      <c r="VRD6" s="45"/>
      <c r="VRE6" s="45"/>
      <c r="VRF6" s="45"/>
      <c r="VRG6" s="45"/>
      <c r="VRH6" s="45"/>
      <c r="VRI6" s="45"/>
      <c r="VRJ6" s="45"/>
      <c r="VRK6" s="45"/>
      <c r="VRL6" s="45"/>
      <c r="VRM6" s="45"/>
      <c r="VRN6" s="45"/>
      <c r="VRO6" s="45"/>
      <c r="VRP6" s="45"/>
      <c r="VRQ6" s="45"/>
      <c r="VRR6" s="45"/>
      <c r="VRS6" s="45"/>
      <c r="VRT6" s="45"/>
      <c r="VRU6" s="45"/>
      <c r="VRV6" s="45"/>
      <c r="VRW6" s="45"/>
      <c r="VRX6" s="45"/>
      <c r="VRY6" s="45"/>
      <c r="VRZ6" s="45"/>
      <c r="VSA6" s="45"/>
      <c r="VSB6" s="45"/>
      <c r="VSC6" s="45"/>
      <c r="VSD6" s="45"/>
      <c r="VSE6" s="45"/>
      <c r="VSF6" s="45"/>
      <c r="VSG6" s="45"/>
      <c r="VSH6" s="45"/>
      <c r="VSI6" s="45"/>
      <c r="VSJ6" s="45"/>
      <c r="VSK6" s="45"/>
      <c r="VSL6" s="45"/>
      <c r="VSM6" s="45"/>
      <c r="VSN6" s="45"/>
      <c r="VSO6" s="45"/>
      <c r="VSP6" s="45"/>
      <c r="VSQ6" s="45"/>
      <c r="VSR6" s="45"/>
      <c r="VSS6" s="45"/>
      <c r="VST6" s="45"/>
      <c r="VSU6" s="45"/>
      <c r="VSV6" s="45"/>
      <c r="VSW6" s="45"/>
      <c r="VSX6" s="45"/>
      <c r="VSY6" s="45"/>
      <c r="VSZ6" s="45"/>
      <c r="VTA6" s="45"/>
      <c r="VTB6" s="45"/>
      <c r="VTC6" s="45"/>
      <c r="VTD6" s="45"/>
      <c r="VTE6" s="45"/>
      <c r="VTF6" s="45"/>
      <c r="VTG6" s="45"/>
      <c r="VTH6" s="45"/>
      <c r="VTI6" s="45"/>
      <c r="VTJ6" s="45"/>
      <c r="VTK6" s="45"/>
      <c r="VTL6" s="45"/>
      <c r="VTM6" s="45"/>
      <c r="VTN6" s="45"/>
      <c r="VTO6" s="45"/>
      <c r="VTP6" s="45"/>
      <c r="VTQ6" s="45"/>
      <c r="VTR6" s="45"/>
      <c r="VTS6" s="45"/>
      <c r="VTT6" s="45"/>
      <c r="VTU6" s="45"/>
      <c r="VTV6" s="45"/>
      <c r="VTW6" s="45"/>
      <c r="VTX6" s="45"/>
      <c r="VTY6" s="45"/>
      <c r="VTZ6" s="45"/>
      <c r="VUA6" s="45"/>
      <c r="VUB6" s="45"/>
      <c r="VUC6" s="45"/>
      <c r="VUD6" s="45"/>
      <c r="VUE6" s="45"/>
      <c r="VUF6" s="45"/>
      <c r="VUG6" s="45"/>
      <c r="VUH6" s="45"/>
      <c r="VUI6" s="45"/>
      <c r="VUJ6" s="45"/>
      <c r="VUK6" s="45"/>
      <c r="VUL6" s="45"/>
      <c r="VUM6" s="45"/>
      <c r="VUN6" s="45"/>
      <c r="VUO6" s="45"/>
      <c r="VUP6" s="45"/>
      <c r="VUQ6" s="45"/>
      <c r="VUR6" s="45"/>
      <c r="VUS6" s="45"/>
      <c r="VUT6" s="45"/>
      <c r="VUU6" s="45"/>
      <c r="VUV6" s="45"/>
      <c r="VUW6" s="45"/>
      <c r="VUX6" s="45"/>
      <c r="VUY6" s="45"/>
      <c r="VUZ6" s="45"/>
      <c r="VVA6" s="45"/>
      <c r="VVB6" s="45"/>
      <c r="VVC6" s="45"/>
      <c r="VVD6" s="45"/>
      <c r="VVE6" s="45"/>
      <c r="VVF6" s="45"/>
      <c r="VVG6" s="45"/>
      <c r="VVH6" s="45"/>
      <c r="VVI6" s="45"/>
      <c r="VVJ6" s="45"/>
      <c r="VVK6" s="45"/>
      <c r="VVL6" s="45"/>
      <c r="VVM6" s="45"/>
      <c r="VVN6" s="45"/>
      <c r="VVO6" s="45"/>
      <c r="VVP6" s="45"/>
      <c r="VVQ6" s="45"/>
      <c r="VVR6" s="45"/>
      <c r="VVS6" s="45"/>
      <c r="VVT6" s="45"/>
      <c r="VVU6" s="45"/>
      <c r="VVV6" s="45"/>
      <c r="VVW6" s="45"/>
      <c r="VVX6" s="45"/>
      <c r="VVY6" s="45"/>
      <c r="VVZ6" s="45"/>
      <c r="VWA6" s="45"/>
      <c r="VWB6" s="45"/>
      <c r="VWC6" s="45"/>
      <c r="VWD6" s="45"/>
      <c r="VWE6" s="45"/>
      <c r="VWF6" s="45"/>
      <c r="VWG6" s="45"/>
      <c r="VWH6" s="45"/>
      <c r="VWI6" s="45"/>
      <c r="VWJ6" s="45"/>
      <c r="VWK6" s="45"/>
      <c r="VWL6" s="45"/>
      <c r="VWM6" s="45"/>
      <c r="VWN6" s="45"/>
      <c r="VWO6" s="45"/>
      <c r="VWP6" s="45"/>
      <c r="VWQ6" s="45"/>
      <c r="VWR6" s="45"/>
      <c r="VWS6" s="45"/>
      <c r="VWT6" s="45"/>
      <c r="VWU6" s="45"/>
      <c r="VWV6" s="45"/>
      <c r="VWW6" s="45"/>
      <c r="VWX6" s="45"/>
      <c r="VWY6" s="45"/>
      <c r="VWZ6" s="45"/>
      <c r="VXA6" s="45"/>
      <c r="VXB6" s="45"/>
      <c r="VXC6" s="45"/>
      <c r="VXD6" s="45"/>
      <c r="VXE6" s="45"/>
      <c r="VXF6" s="45"/>
      <c r="VXG6" s="45"/>
      <c r="VXH6" s="45"/>
      <c r="VXI6" s="45"/>
      <c r="VXJ6" s="45"/>
      <c r="VXK6" s="45"/>
      <c r="VXL6" s="45"/>
      <c r="VXM6" s="45"/>
      <c r="VXN6" s="45"/>
      <c r="VXO6" s="45"/>
      <c r="VXP6" s="45"/>
      <c r="VXQ6" s="45"/>
      <c r="VXR6" s="45"/>
      <c r="VXS6" s="45"/>
      <c r="VXT6" s="45"/>
      <c r="VXU6" s="45"/>
      <c r="VXV6" s="45"/>
      <c r="VXW6" s="45"/>
      <c r="VXX6" s="45"/>
      <c r="VXY6" s="45"/>
      <c r="VXZ6" s="45"/>
      <c r="VYA6" s="45"/>
      <c r="VYB6" s="45"/>
      <c r="VYC6" s="45"/>
      <c r="VYD6" s="45"/>
      <c r="VYE6" s="45"/>
      <c r="VYF6" s="45"/>
      <c r="VYG6" s="45"/>
      <c r="VYH6" s="45"/>
      <c r="VYI6" s="45"/>
      <c r="VYJ6" s="45"/>
      <c r="VYK6" s="45"/>
      <c r="VYL6" s="45"/>
      <c r="VYM6" s="45"/>
      <c r="VYN6" s="45"/>
      <c r="VYO6" s="45"/>
      <c r="VYP6" s="45"/>
      <c r="VYQ6" s="45"/>
      <c r="VYR6" s="45"/>
      <c r="VYS6" s="45"/>
      <c r="VYT6" s="45"/>
      <c r="VYU6" s="45"/>
      <c r="VYV6" s="45"/>
      <c r="VYW6" s="45"/>
      <c r="VYX6" s="45"/>
      <c r="VYY6" s="45"/>
      <c r="VYZ6" s="45"/>
      <c r="VZA6" s="45"/>
      <c r="VZB6" s="45"/>
      <c r="VZC6" s="45"/>
      <c r="VZD6" s="45"/>
      <c r="VZE6" s="45"/>
      <c r="VZF6" s="45"/>
      <c r="VZG6" s="45"/>
      <c r="VZH6" s="45"/>
      <c r="VZI6" s="45"/>
      <c r="VZJ6" s="45"/>
      <c r="VZK6" s="45"/>
      <c r="VZL6" s="45"/>
      <c r="VZM6" s="45"/>
      <c r="VZN6" s="45"/>
      <c r="VZO6" s="45"/>
      <c r="VZP6" s="45"/>
      <c r="VZQ6" s="45"/>
      <c r="VZR6" s="45"/>
      <c r="VZS6" s="45"/>
      <c r="VZT6" s="45"/>
      <c r="VZU6" s="45"/>
      <c r="VZV6" s="45"/>
      <c r="VZW6" s="45"/>
      <c r="VZX6" s="45"/>
      <c r="VZY6" s="45"/>
      <c r="VZZ6" s="45"/>
      <c r="WAA6" s="45"/>
      <c r="WAB6" s="45"/>
      <c r="WAC6" s="45"/>
      <c r="WAD6" s="45"/>
      <c r="WAE6" s="45"/>
      <c r="WAF6" s="45"/>
      <c r="WAG6" s="45"/>
      <c r="WAH6" s="45"/>
      <c r="WAI6" s="45"/>
      <c r="WAJ6" s="45"/>
      <c r="WAK6" s="45"/>
      <c r="WAL6" s="45"/>
      <c r="WAM6" s="45"/>
      <c r="WAN6" s="45"/>
      <c r="WAO6" s="45"/>
      <c r="WAP6" s="45"/>
      <c r="WAQ6" s="45"/>
      <c r="WAR6" s="45"/>
      <c r="WAS6" s="45"/>
      <c r="WAT6" s="45"/>
      <c r="WAU6" s="45"/>
      <c r="WAV6" s="45"/>
      <c r="WAW6" s="45"/>
      <c r="WAX6" s="45"/>
      <c r="WAY6" s="45"/>
      <c r="WAZ6" s="45"/>
      <c r="WBA6" s="45"/>
      <c r="WBB6" s="45"/>
      <c r="WBC6" s="45"/>
      <c r="WBD6" s="45"/>
      <c r="WBE6" s="45"/>
      <c r="WBF6" s="45"/>
      <c r="WBG6" s="45"/>
      <c r="WBH6" s="45"/>
      <c r="WBI6" s="45"/>
      <c r="WBJ6" s="45"/>
      <c r="WBK6" s="45"/>
      <c r="WBL6" s="45"/>
      <c r="WBM6" s="45"/>
      <c r="WBN6" s="45"/>
      <c r="WBO6" s="45"/>
      <c r="WBP6" s="45"/>
      <c r="WBQ6" s="45"/>
      <c r="WBR6" s="45"/>
      <c r="WBS6" s="45"/>
      <c r="WBT6" s="45"/>
      <c r="WBU6" s="45"/>
      <c r="WBV6" s="45"/>
      <c r="WBW6" s="45"/>
      <c r="WBX6" s="45"/>
      <c r="WBY6" s="45"/>
      <c r="WBZ6" s="45"/>
      <c r="WCA6" s="45"/>
      <c r="WCB6" s="45"/>
      <c r="WCC6" s="45"/>
      <c r="WCD6" s="45"/>
      <c r="WCE6" s="45"/>
      <c r="WCF6" s="45"/>
      <c r="WCG6" s="45"/>
      <c r="WCH6" s="45"/>
      <c r="WCI6" s="45"/>
      <c r="WCJ6" s="45"/>
      <c r="WCK6" s="45"/>
      <c r="WCL6" s="45"/>
      <c r="WCM6" s="45"/>
      <c r="WCN6" s="45"/>
      <c r="WCO6" s="45"/>
      <c r="WCP6" s="45"/>
      <c r="WCQ6" s="45"/>
      <c r="WCR6" s="45"/>
      <c r="WCS6" s="45"/>
      <c r="WCT6" s="45"/>
      <c r="WCU6" s="45"/>
      <c r="WCV6" s="45"/>
      <c r="WCW6" s="45"/>
      <c r="WCX6" s="45"/>
      <c r="WCY6" s="45"/>
      <c r="WCZ6" s="45"/>
      <c r="WDA6" s="45"/>
      <c r="WDB6" s="45"/>
      <c r="WDC6" s="45"/>
      <c r="WDD6" s="45"/>
      <c r="WDE6" s="45"/>
      <c r="WDF6" s="45"/>
      <c r="WDG6" s="45"/>
      <c r="WDH6" s="45"/>
      <c r="WDI6" s="45"/>
      <c r="WDJ6" s="45"/>
      <c r="WDK6" s="45"/>
      <c r="WDL6" s="45"/>
      <c r="WDM6" s="45"/>
      <c r="WDN6" s="45"/>
      <c r="WDO6" s="45"/>
      <c r="WDP6" s="45"/>
      <c r="WDQ6" s="45"/>
      <c r="WDR6" s="45"/>
      <c r="WDS6" s="45"/>
      <c r="WDT6" s="45"/>
      <c r="WDU6" s="45"/>
      <c r="WDV6" s="45"/>
      <c r="WDW6" s="45"/>
      <c r="WDX6" s="45"/>
      <c r="WDY6" s="45"/>
      <c r="WDZ6" s="45"/>
      <c r="WEA6" s="45"/>
      <c r="WEB6" s="45"/>
      <c r="WEC6" s="45"/>
      <c r="WED6" s="45"/>
      <c r="WEE6" s="45"/>
      <c r="WEF6" s="45"/>
      <c r="WEG6" s="45"/>
      <c r="WEH6" s="45"/>
      <c r="WEI6" s="45"/>
      <c r="WEJ6" s="45"/>
      <c r="WEK6" s="45"/>
      <c r="WEL6" s="45"/>
      <c r="WEM6" s="45"/>
      <c r="WEN6" s="45"/>
      <c r="WEO6" s="45"/>
      <c r="WEP6" s="45"/>
      <c r="WEQ6" s="45"/>
      <c r="WER6" s="45"/>
      <c r="WES6" s="45"/>
      <c r="WET6" s="45"/>
      <c r="WEU6" s="45"/>
      <c r="WEV6" s="45"/>
      <c r="WEW6" s="45"/>
      <c r="WEX6" s="45"/>
      <c r="WEY6" s="45"/>
      <c r="WEZ6" s="45"/>
      <c r="WFA6" s="45"/>
      <c r="WFB6" s="45"/>
      <c r="WFC6" s="45"/>
      <c r="WFD6" s="45"/>
      <c r="WFE6" s="45"/>
      <c r="WFF6" s="45"/>
      <c r="WFG6" s="45"/>
      <c r="WFH6" s="45"/>
      <c r="WFI6" s="45"/>
      <c r="WFJ6" s="45"/>
      <c r="WFK6" s="45"/>
      <c r="WFL6" s="45"/>
      <c r="WFM6" s="45"/>
      <c r="WFN6" s="45"/>
      <c r="WFO6" s="45"/>
      <c r="WFP6" s="45"/>
      <c r="WFQ6" s="45"/>
      <c r="WFR6" s="45"/>
      <c r="WFS6" s="45"/>
      <c r="WFT6" s="45"/>
      <c r="WFU6" s="45"/>
      <c r="WFV6" s="45"/>
      <c r="WFW6" s="45"/>
      <c r="WFX6" s="45"/>
      <c r="WFY6" s="45"/>
      <c r="WFZ6" s="45"/>
      <c r="WGA6" s="45"/>
      <c r="WGB6" s="45"/>
      <c r="WGC6" s="45"/>
      <c r="WGD6" s="45"/>
      <c r="WGE6" s="45"/>
      <c r="WGF6" s="45"/>
      <c r="WGG6" s="45"/>
      <c r="WGH6" s="45"/>
      <c r="WGI6" s="45"/>
      <c r="WGJ6" s="45"/>
      <c r="WGK6" s="45"/>
      <c r="WGL6" s="45"/>
      <c r="WGM6" s="45"/>
      <c r="WGN6" s="45"/>
      <c r="WGO6" s="45"/>
      <c r="WGP6" s="45"/>
      <c r="WGQ6" s="45"/>
      <c r="WGR6" s="45"/>
      <c r="WGS6" s="45"/>
      <c r="WGT6" s="45"/>
      <c r="WGU6" s="45"/>
      <c r="WGV6" s="45"/>
      <c r="WGW6" s="45"/>
      <c r="WGX6" s="45"/>
      <c r="WGY6" s="45"/>
      <c r="WGZ6" s="45"/>
      <c r="WHA6" s="45"/>
      <c r="WHB6" s="45"/>
      <c r="WHC6" s="45"/>
      <c r="WHD6" s="45"/>
      <c r="WHE6" s="45"/>
      <c r="WHF6" s="45"/>
      <c r="WHG6" s="45"/>
      <c r="WHH6" s="45"/>
      <c r="WHI6" s="45"/>
      <c r="WHJ6" s="45"/>
      <c r="WHK6" s="45"/>
      <c r="WHL6" s="45"/>
      <c r="WHM6" s="45"/>
      <c r="WHN6" s="45"/>
      <c r="WHO6" s="45"/>
      <c r="WHP6" s="45"/>
      <c r="WHQ6" s="45"/>
      <c r="WHR6" s="45"/>
      <c r="WHS6" s="45"/>
      <c r="WHT6" s="45"/>
      <c r="WHU6" s="45"/>
      <c r="WHV6" s="45"/>
      <c r="WHW6" s="45"/>
      <c r="WHX6" s="45"/>
      <c r="WHY6" s="45"/>
      <c r="WHZ6" s="45"/>
      <c r="WIA6" s="45"/>
      <c r="WIB6" s="45"/>
      <c r="WIC6" s="45"/>
      <c r="WID6" s="45"/>
      <c r="WIE6" s="45"/>
      <c r="WIF6" s="45"/>
      <c r="WIG6" s="45"/>
      <c r="WIH6" s="45"/>
      <c r="WII6" s="45"/>
      <c r="WIJ6" s="45"/>
      <c r="WIK6" s="45"/>
      <c r="WIL6" s="45"/>
      <c r="WIM6" s="45"/>
      <c r="WIN6" s="45"/>
      <c r="WIO6" s="45"/>
      <c r="WIP6" s="45"/>
      <c r="WIQ6" s="45"/>
      <c r="WIR6" s="45"/>
      <c r="WIS6" s="45"/>
      <c r="WIT6" s="45"/>
      <c r="WIU6" s="45"/>
      <c r="WIV6" s="45"/>
      <c r="WIW6" s="45"/>
      <c r="WIX6" s="45"/>
      <c r="WIY6" s="45"/>
      <c r="WIZ6" s="45"/>
      <c r="WJA6" s="45"/>
      <c r="WJB6" s="45"/>
      <c r="WJC6" s="45"/>
      <c r="WJD6" s="45"/>
      <c r="WJE6" s="45"/>
      <c r="WJF6" s="45"/>
      <c r="WJG6" s="45"/>
      <c r="WJH6" s="45"/>
      <c r="WJI6" s="45"/>
      <c r="WJJ6" s="45"/>
      <c r="WJK6" s="45"/>
      <c r="WJL6" s="45"/>
      <c r="WJM6" s="45"/>
      <c r="WJN6" s="45"/>
      <c r="WJO6" s="45"/>
      <c r="WJP6" s="45"/>
      <c r="WJQ6" s="45"/>
      <c r="WJR6" s="45"/>
      <c r="WJS6" s="45"/>
      <c r="WJT6" s="45"/>
      <c r="WJU6" s="45"/>
      <c r="WJV6" s="45"/>
      <c r="WJW6" s="45"/>
      <c r="WJX6" s="45"/>
      <c r="WJY6" s="45"/>
      <c r="WJZ6" s="45"/>
      <c r="WKA6" s="45"/>
      <c r="WKB6" s="45"/>
      <c r="WKC6" s="45"/>
      <c r="WKD6" s="45"/>
      <c r="WKE6" s="45"/>
      <c r="WKF6" s="45"/>
      <c r="WKG6" s="45"/>
      <c r="WKH6" s="45"/>
      <c r="WKI6" s="45"/>
      <c r="WKJ6" s="45"/>
      <c r="WKK6" s="45"/>
      <c r="WKL6" s="45"/>
      <c r="WKM6" s="45"/>
      <c r="WKN6" s="45"/>
      <c r="WKO6" s="45"/>
      <c r="WKP6" s="45"/>
      <c r="WKQ6" s="45"/>
      <c r="WKR6" s="45"/>
      <c r="WKS6" s="45"/>
      <c r="WKT6" s="45"/>
      <c r="WKU6" s="45"/>
      <c r="WKV6" s="45"/>
      <c r="WKW6" s="45"/>
      <c r="WKX6" s="45"/>
      <c r="WKY6" s="45"/>
      <c r="WKZ6" s="45"/>
      <c r="WLA6" s="45"/>
      <c r="WLB6" s="45"/>
      <c r="WLC6" s="45"/>
      <c r="WLD6" s="45"/>
      <c r="WLE6" s="45"/>
      <c r="WLF6" s="45"/>
      <c r="WLG6" s="45"/>
      <c r="WLH6" s="45"/>
      <c r="WLI6" s="45"/>
      <c r="WLJ6" s="45"/>
      <c r="WLK6" s="45"/>
      <c r="WLL6" s="45"/>
      <c r="WLM6" s="45"/>
      <c r="WLN6" s="45"/>
      <c r="WLO6" s="45"/>
      <c r="WLP6" s="45"/>
      <c r="WLQ6" s="45"/>
      <c r="WLR6" s="45"/>
      <c r="WLS6" s="45"/>
      <c r="WLT6" s="45"/>
      <c r="WLU6" s="45"/>
      <c r="WLV6" s="45"/>
      <c r="WLW6" s="45"/>
      <c r="WLX6" s="45"/>
      <c r="WLY6" s="45"/>
      <c r="WLZ6" s="45"/>
      <c r="WMA6" s="45"/>
      <c r="WMB6" s="45"/>
      <c r="WMC6" s="45"/>
      <c r="WMD6" s="45"/>
      <c r="WME6" s="45"/>
      <c r="WMF6" s="45"/>
      <c r="WMG6" s="45"/>
      <c r="WMH6" s="45"/>
      <c r="WMI6" s="45"/>
      <c r="WMJ6" s="45"/>
      <c r="WMK6" s="45"/>
      <c r="WML6" s="45"/>
      <c r="WMM6" s="45"/>
      <c r="WMN6" s="45"/>
      <c r="WMO6" s="45"/>
      <c r="WMP6" s="45"/>
      <c r="WMQ6" s="45"/>
      <c r="WMR6" s="45"/>
      <c r="WMS6" s="45"/>
      <c r="WMT6" s="45"/>
      <c r="WMU6" s="45"/>
      <c r="WMV6" s="45"/>
      <c r="WMW6" s="45"/>
      <c r="WMX6" s="45"/>
      <c r="WMY6" s="45"/>
      <c r="WMZ6" s="45"/>
      <c r="WNA6" s="45"/>
      <c r="WNB6" s="45"/>
      <c r="WNC6" s="45"/>
      <c r="WND6" s="45"/>
      <c r="WNE6" s="45"/>
      <c r="WNF6" s="45"/>
      <c r="WNG6" s="45"/>
      <c r="WNH6" s="45"/>
      <c r="WNI6" s="45"/>
      <c r="WNJ6" s="45"/>
      <c r="WNK6" s="45"/>
      <c r="WNL6" s="45"/>
      <c r="WNM6" s="45"/>
      <c r="WNN6" s="45"/>
      <c r="WNO6" s="45"/>
      <c r="WNP6" s="45"/>
      <c r="WNQ6" s="45"/>
      <c r="WNR6" s="45"/>
      <c r="WNS6" s="45"/>
      <c r="WNT6" s="45"/>
      <c r="WNU6" s="45"/>
      <c r="WNV6" s="45"/>
      <c r="WNW6" s="45"/>
      <c r="WNX6" s="45"/>
      <c r="WNY6" s="45"/>
      <c r="WNZ6" s="45"/>
      <c r="WOA6" s="45"/>
      <c r="WOB6" s="45"/>
      <c r="WOC6" s="45"/>
      <c r="WOD6" s="45"/>
      <c r="WOE6" s="45"/>
      <c r="WOF6" s="45"/>
      <c r="WOG6" s="45"/>
      <c r="WOH6" s="45"/>
      <c r="WOI6" s="45"/>
      <c r="WOJ6" s="45"/>
      <c r="WOK6" s="45"/>
      <c r="WOL6" s="45"/>
      <c r="WOM6" s="45"/>
      <c r="WON6" s="45"/>
      <c r="WOO6" s="45"/>
      <c r="WOP6" s="45"/>
      <c r="WOQ6" s="45"/>
      <c r="WOR6" s="45"/>
      <c r="WOS6" s="45"/>
      <c r="WOT6" s="45"/>
      <c r="WOU6" s="45"/>
      <c r="WOV6" s="45"/>
      <c r="WOW6" s="45"/>
      <c r="WOX6" s="45"/>
      <c r="WOY6" s="45"/>
      <c r="WOZ6" s="45"/>
      <c r="WPA6" s="45"/>
      <c r="WPB6" s="45"/>
      <c r="WPC6" s="45"/>
      <c r="WPD6" s="45"/>
      <c r="WPE6" s="45"/>
      <c r="WPF6" s="45"/>
      <c r="WPG6" s="45"/>
      <c r="WPH6" s="45"/>
      <c r="WPI6" s="45"/>
      <c r="WPJ6" s="45"/>
      <c r="WPK6" s="45"/>
      <c r="WPL6" s="45"/>
      <c r="WPM6" s="45"/>
      <c r="WPN6" s="45"/>
      <c r="WPO6" s="45"/>
      <c r="WPP6" s="45"/>
      <c r="WPQ6" s="45"/>
      <c r="WPR6" s="45"/>
      <c r="WPS6" s="45"/>
      <c r="WPT6" s="45"/>
      <c r="WPU6" s="45"/>
      <c r="WPV6" s="45"/>
      <c r="WPW6" s="45"/>
      <c r="WPX6" s="45"/>
      <c r="WPY6" s="45"/>
      <c r="WPZ6" s="45"/>
      <c r="WQA6" s="45"/>
      <c r="WQB6" s="45"/>
      <c r="WQC6" s="45"/>
      <c r="WQD6" s="45"/>
      <c r="WQE6" s="45"/>
      <c r="WQF6" s="45"/>
      <c r="WQG6" s="45"/>
      <c r="WQH6" s="45"/>
      <c r="WQI6" s="45"/>
      <c r="WQJ6" s="45"/>
      <c r="WQK6" s="45"/>
      <c r="WQL6" s="45"/>
      <c r="WQM6" s="45"/>
      <c r="WQN6" s="45"/>
      <c r="WQO6" s="45"/>
      <c r="WQP6" s="45"/>
      <c r="WQQ6" s="45"/>
      <c r="WQR6" s="45"/>
      <c r="WQS6" s="45"/>
      <c r="WQT6" s="45"/>
      <c r="WQU6" s="45"/>
      <c r="WQV6" s="45"/>
      <c r="WQW6" s="45"/>
      <c r="WQX6" s="45"/>
      <c r="WQY6" s="45"/>
      <c r="WQZ6" s="45"/>
      <c r="WRA6" s="45"/>
      <c r="WRB6" s="45"/>
      <c r="WRC6" s="45"/>
      <c r="WRD6" s="45"/>
      <c r="WRE6" s="45"/>
      <c r="WRF6" s="45"/>
      <c r="WRG6" s="45"/>
      <c r="WRH6" s="45"/>
      <c r="WRI6" s="45"/>
      <c r="WRJ6" s="45"/>
      <c r="WRK6" s="45"/>
      <c r="WRL6" s="45"/>
      <c r="WRM6" s="45"/>
      <c r="WRN6" s="45"/>
      <c r="WRO6" s="45"/>
      <c r="WRP6" s="45"/>
      <c r="WRQ6" s="45"/>
      <c r="WRR6" s="45"/>
      <c r="WRS6" s="45"/>
      <c r="WRT6" s="45"/>
      <c r="WRU6" s="45"/>
      <c r="WRV6" s="45"/>
      <c r="WRW6" s="45"/>
      <c r="WRX6" s="45"/>
      <c r="WRY6" s="45"/>
      <c r="WRZ6" s="45"/>
      <c r="WSA6" s="45"/>
      <c r="WSB6" s="45"/>
      <c r="WSC6" s="45"/>
      <c r="WSD6" s="45"/>
      <c r="WSE6" s="45"/>
      <c r="WSF6" s="45"/>
      <c r="WSG6" s="45"/>
      <c r="WSH6" s="45"/>
      <c r="WSI6" s="45"/>
      <c r="WSJ6" s="45"/>
      <c r="WSK6" s="45"/>
      <c r="WSL6" s="45"/>
      <c r="WSM6" s="45"/>
      <c r="WSN6" s="45"/>
      <c r="WSO6" s="45"/>
      <c r="WSP6" s="45"/>
      <c r="WSQ6" s="45"/>
      <c r="WSR6" s="45"/>
      <c r="WSS6" s="45"/>
      <c r="WST6" s="45"/>
      <c r="WSU6" s="45"/>
      <c r="WSV6" s="45"/>
      <c r="WSW6" s="45"/>
      <c r="WSX6" s="45"/>
      <c r="WSY6" s="45"/>
      <c r="WSZ6" s="45"/>
      <c r="WTA6" s="45"/>
      <c r="WTB6" s="45"/>
      <c r="WTC6" s="45"/>
      <c r="WTD6" s="45"/>
      <c r="WTE6" s="45"/>
      <c r="WTF6" s="45"/>
      <c r="WTG6" s="45"/>
      <c r="WTH6" s="45"/>
      <c r="WTI6" s="45"/>
      <c r="WTJ6" s="45"/>
      <c r="WTK6" s="45"/>
      <c r="WTL6" s="45"/>
      <c r="WTM6" s="45"/>
      <c r="WTN6" s="45"/>
      <c r="WTO6" s="45"/>
      <c r="WTP6" s="45"/>
      <c r="WTQ6" s="45"/>
      <c r="WTR6" s="45"/>
      <c r="WTS6" s="45"/>
      <c r="WTT6" s="45"/>
      <c r="WTU6" s="45"/>
      <c r="WTV6" s="45"/>
      <c r="WTW6" s="45"/>
      <c r="WTX6" s="45"/>
      <c r="WTY6" s="45"/>
      <c r="WTZ6" s="45"/>
      <c r="WUA6" s="45"/>
      <c r="WUB6" s="45"/>
      <c r="WUC6" s="45"/>
      <c r="WUD6" s="45"/>
      <c r="WUE6" s="45"/>
      <c r="WUF6" s="45"/>
      <c r="WUG6" s="45"/>
      <c r="WUH6" s="45"/>
      <c r="WUI6" s="45"/>
      <c r="WUJ6" s="45"/>
      <c r="WUK6" s="45"/>
      <c r="WUL6" s="45"/>
      <c r="WUM6" s="45"/>
      <c r="WUN6" s="45"/>
      <c r="WUO6" s="45"/>
      <c r="WUP6" s="45"/>
      <c r="WUQ6" s="45"/>
      <c r="WUR6" s="45"/>
      <c r="WUS6" s="45"/>
      <c r="WUT6" s="45"/>
      <c r="WUU6" s="45"/>
      <c r="WUV6" s="45"/>
      <c r="WUW6" s="45"/>
      <c r="WUX6" s="45"/>
      <c r="WUY6" s="45"/>
      <c r="WUZ6" s="45"/>
      <c r="WVA6" s="45"/>
      <c r="WVB6" s="45"/>
      <c r="WVC6" s="45"/>
      <c r="WVD6" s="45"/>
      <c r="WVE6" s="45"/>
      <c r="WVF6" s="45"/>
      <c r="WVG6" s="45"/>
      <c r="WVH6" s="45"/>
      <c r="WVI6" s="45"/>
      <c r="WVJ6" s="45"/>
      <c r="WVK6" s="45"/>
      <c r="WVL6" s="45"/>
      <c r="WVM6" s="45"/>
      <c r="WVN6" s="45"/>
      <c r="WVO6" s="45"/>
      <c r="WVP6" s="45"/>
      <c r="WVQ6" s="45"/>
      <c r="WVR6" s="45"/>
      <c r="WVS6" s="45"/>
      <c r="WVT6" s="45"/>
      <c r="WVU6" s="45"/>
      <c r="WVV6" s="45"/>
      <c r="WVW6" s="45"/>
      <c r="WVX6" s="45"/>
      <c r="WVY6" s="45"/>
      <c r="WVZ6" s="45"/>
      <c r="WWA6" s="45"/>
      <c r="WWB6" s="45"/>
      <c r="WWC6" s="45"/>
      <c r="WWD6" s="45"/>
      <c r="WWE6" s="45"/>
      <c r="WWF6" s="45"/>
      <c r="WWG6" s="45"/>
      <c r="WWH6" s="45"/>
      <c r="WWI6" s="45"/>
      <c r="WWJ6" s="45"/>
      <c r="WWK6" s="45"/>
      <c r="WWL6" s="45"/>
      <c r="WWM6" s="45"/>
      <c r="WWN6" s="45"/>
      <c r="WWO6" s="45"/>
      <c r="WWP6" s="45"/>
      <c r="WWQ6" s="45"/>
      <c r="WWR6" s="45"/>
      <c r="WWS6" s="45"/>
      <c r="WWT6" s="45"/>
      <c r="WWU6" s="45"/>
      <c r="WWV6" s="45"/>
      <c r="WWW6" s="45"/>
      <c r="WWX6" s="45"/>
      <c r="WWY6" s="45"/>
      <c r="WWZ6" s="45"/>
      <c r="WXA6" s="45"/>
      <c r="WXB6" s="45"/>
      <c r="WXC6" s="45"/>
      <c r="WXD6" s="45"/>
      <c r="WXE6" s="45"/>
      <c r="WXF6" s="45"/>
      <c r="WXG6" s="45"/>
      <c r="WXH6" s="45"/>
      <c r="WXI6" s="45"/>
      <c r="WXJ6" s="45"/>
      <c r="WXK6" s="45"/>
      <c r="WXL6" s="45"/>
      <c r="WXM6" s="45"/>
      <c r="WXN6" s="45"/>
      <c r="WXO6" s="45"/>
      <c r="WXP6" s="45"/>
      <c r="WXQ6" s="45"/>
      <c r="WXR6" s="45"/>
      <c r="WXS6" s="45"/>
      <c r="WXT6" s="45"/>
      <c r="WXU6" s="45"/>
      <c r="WXV6" s="45"/>
      <c r="WXW6" s="45"/>
      <c r="WXX6" s="45"/>
      <c r="WXY6" s="45"/>
      <c r="WXZ6" s="45"/>
      <c r="WYA6" s="45"/>
      <c r="WYB6" s="45"/>
      <c r="WYC6" s="45"/>
      <c r="WYD6" s="45"/>
      <c r="WYE6" s="45"/>
      <c r="WYF6" s="45"/>
      <c r="WYG6" s="45"/>
      <c r="WYH6" s="45"/>
      <c r="WYI6" s="45"/>
      <c r="WYJ6" s="45"/>
      <c r="WYK6" s="45"/>
      <c r="WYL6" s="45"/>
      <c r="WYM6" s="45"/>
      <c r="WYN6" s="45"/>
      <c r="WYO6" s="45"/>
      <c r="WYP6" s="45"/>
      <c r="WYQ6" s="45"/>
      <c r="WYR6" s="45"/>
      <c r="WYS6" s="45"/>
      <c r="WYT6" s="45"/>
      <c r="WYU6" s="45"/>
      <c r="WYV6" s="45"/>
      <c r="WYW6" s="45"/>
      <c r="WYX6" s="45"/>
      <c r="WYY6" s="45"/>
      <c r="WYZ6" s="45"/>
      <c r="WZA6" s="45"/>
      <c r="WZB6" s="45"/>
      <c r="WZC6" s="45"/>
      <c r="WZD6" s="45"/>
      <c r="WZE6" s="45"/>
      <c r="WZF6" s="45"/>
      <c r="WZG6" s="45"/>
      <c r="WZH6" s="45"/>
      <c r="WZI6" s="45"/>
      <c r="WZJ6" s="45"/>
      <c r="WZK6" s="45"/>
      <c r="WZL6" s="45"/>
      <c r="WZM6" s="45"/>
      <c r="WZN6" s="45"/>
      <c r="WZO6" s="45"/>
      <c r="WZP6" s="45"/>
      <c r="WZQ6" s="45"/>
      <c r="WZR6" s="45"/>
      <c r="WZS6" s="45"/>
      <c r="WZT6" s="45"/>
      <c r="WZU6" s="45"/>
      <c r="WZV6" s="45"/>
      <c r="WZW6" s="45"/>
      <c r="WZX6" s="45"/>
      <c r="WZY6" s="45"/>
      <c r="WZZ6" s="45"/>
      <c r="XAA6" s="45"/>
      <c r="XAB6" s="45"/>
      <c r="XAC6" s="45"/>
      <c r="XAD6" s="45"/>
      <c r="XAE6" s="45"/>
      <c r="XAF6" s="45"/>
      <c r="XAG6" s="45"/>
      <c r="XAH6" s="45"/>
      <c r="XAI6" s="45"/>
      <c r="XAJ6" s="45"/>
      <c r="XAK6" s="45"/>
      <c r="XAL6" s="45"/>
      <c r="XAM6" s="45"/>
      <c r="XAN6" s="45"/>
      <c r="XAO6" s="45"/>
      <c r="XAP6" s="45"/>
      <c r="XAQ6" s="45"/>
      <c r="XAR6" s="45"/>
      <c r="XAS6" s="45"/>
      <c r="XAT6" s="45"/>
      <c r="XAU6" s="45"/>
      <c r="XAV6" s="45"/>
      <c r="XAW6" s="45"/>
      <c r="XAX6" s="45"/>
      <c r="XAY6" s="45"/>
      <c r="XAZ6" s="45"/>
      <c r="XBA6" s="45"/>
      <c r="XBB6" s="45"/>
      <c r="XBC6" s="45"/>
      <c r="XBD6" s="45"/>
      <c r="XBE6" s="45"/>
      <c r="XBF6" s="45"/>
      <c r="XBG6" s="45"/>
      <c r="XBH6" s="45"/>
      <c r="XBI6" s="45"/>
      <c r="XBJ6" s="45"/>
      <c r="XBK6" s="45"/>
      <c r="XBL6" s="45"/>
      <c r="XBM6" s="45"/>
      <c r="XBN6" s="45"/>
      <c r="XBO6" s="45"/>
      <c r="XBP6" s="45"/>
      <c r="XBQ6" s="45"/>
      <c r="XBR6" s="45"/>
      <c r="XBS6" s="45"/>
      <c r="XBT6" s="45"/>
      <c r="XBU6" s="45"/>
      <c r="XBV6" s="45"/>
      <c r="XBW6" s="45"/>
      <c r="XBX6" s="45"/>
      <c r="XBY6" s="45"/>
      <c r="XBZ6" s="45"/>
      <c r="XCA6" s="45"/>
      <c r="XCB6" s="45"/>
      <c r="XCC6" s="45"/>
      <c r="XCD6" s="45"/>
      <c r="XCE6" s="45"/>
      <c r="XCF6" s="45"/>
      <c r="XCG6" s="45"/>
      <c r="XCH6" s="45"/>
      <c r="XCI6" s="45"/>
      <c r="XCJ6" s="45"/>
      <c r="XCK6" s="45"/>
      <c r="XCL6" s="45"/>
      <c r="XCM6" s="45"/>
      <c r="XCN6" s="45"/>
      <c r="XCO6" s="45"/>
      <c r="XCP6" s="45"/>
      <c r="XCQ6" s="45"/>
      <c r="XCR6" s="45"/>
      <c r="XCS6" s="45"/>
      <c r="XCT6" s="45"/>
      <c r="XCU6" s="45"/>
      <c r="XCV6" s="45"/>
      <c r="XCW6" s="45"/>
      <c r="XCX6" s="45"/>
      <c r="XCY6" s="45"/>
      <c r="XCZ6" s="45"/>
      <c r="XDA6" s="45"/>
      <c r="XDB6" s="45"/>
      <c r="XDC6" s="45"/>
      <c r="XDD6" s="45"/>
      <c r="XDE6" s="45"/>
      <c r="XDF6" s="45"/>
      <c r="XDG6" s="45"/>
      <c r="XDH6" s="45"/>
      <c r="XDI6" s="45"/>
      <c r="XDJ6" s="45"/>
      <c r="XDK6" s="45"/>
      <c r="XDL6" s="45"/>
      <c r="XDM6" s="45"/>
      <c r="XDN6" s="45"/>
      <c r="XDO6" s="45"/>
      <c r="XDP6" s="45"/>
      <c r="XDQ6" s="45"/>
      <c r="XDR6" s="45"/>
      <c r="XDS6" s="45"/>
      <c r="XDT6" s="45"/>
      <c r="XDU6" s="45"/>
      <c r="XDV6" s="45"/>
      <c r="XDW6" s="45"/>
      <c r="XDX6" s="45"/>
      <c r="XDY6" s="45"/>
      <c r="XDZ6" s="45"/>
      <c r="XEA6" s="45"/>
      <c r="XEB6" s="45"/>
      <c r="XEC6" s="45"/>
      <c r="XED6" s="45"/>
      <c r="XEE6" s="45"/>
      <c r="XEF6" s="45"/>
      <c r="XEG6" s="45"/>
      <c r="XEH6" s="45"/>
      <c r="XEI6" s="45"/>
      <c r="XEJ6" s="45"/>
      <c r="XEK6" s="45"/>
    </row>
    <row r="7" s="1" customFormat="1" ht="45" customHeight="1" spans="1:8">
      <c r="A7" s="17" t="s">
        <v>293</v>
      </c>
      <c r="B7" s="28" t="s">
        <v>294</v>
      </c>
      <c r="C7" s="29">
        <v>2120801</v>
      </c>
      <c r="D7" s="30" t="s">
        <v>295</v>
      </c>
      <c r="E7" s="31" t="s">
        <v>296</v>
      </c>
      <c r="F7" s="31" t="s">
        <v>297</v>
      </c>
      <c r="G7" s="32">
        <v>50000000</v>
      </c>
      <c r="H7" s="33"/>
    </row>
    <row r="8" s="1" customFormat="1" ht="45" customHeight="1" spans="1:8">
      <c r="A8" s="17" t="s">
        <v>293</v>
      </c>
      <c r="B8" s="28" t="s">
        <v>294</v>
      </c>
      <c r="C8" s="29">
        <v>2120801</v>
      </c>
      <c r="D8" s="30" t="s">
        <v>295</v>
      </c>
      <c r="E8" s="31" t="s">
        <v>296</v>
      </c>
      <c r="F8" s="31" t="s">
        <v>298</v>
      </c>
      <c r="G8" s="32">
        <v>50000000</v>
      </c>
      <c r="H8" s="33"/>
    </row>
    <row r="9" s="1" customFormat="1" ht="45" customHeight="1" spans="1:8">
      <c r="A9" s="17" t="s">
        <v>299</v>
      </c>
      <c r="B9" s="28" t="s">
        <v>294</v>
      </c>
      <c r="C9" s="29">
        <v>2120801</v>
      </c>
      <c r="D9" s="30" t="s">
        <v>295</v>
      </c>
      <c r="E9" s="31" t="s">
        <v>296</v>
      </c>
      <c r="F9" s="31" t="s">
        <v>300</v>
      </c>
      <c r="G9" s="32">
        <v>30000000</v>
      </c>
      <c r="H9" s="33"/>
    </row>
    <row r="10" s="1" customFormat="1" ht="42" customHeight="1" spans="1:8">
      <c r="A10" s="17" t="s">
        <v>301</v>
      </c>
      <c r="B10" s="17" t="s">
        <v>301</v>
      </c>
      <c r="C10" s="29">
        <v>2120802</v>
      </c>
      <c r="D10" s="30" t="s">
        <v>302</v>
      </c>
      <c r="E10" s="31" t="s">
        <v>296</v>
      </c>
      <c r="F10" s="34" t="s">
        <v>303</v>
      </c>
      <c r="G10" s="32">
        <v>3000000</v>
      </c>
      <c r="H10" s="33"/>
    </row>
    <row r="11" s="1" customFormat="1" ht="42" customHeight="1" spans="1:8">
      <c r="A11" s="17" t="s">
        <v>293</v>
      </c>
      <c r="B11" s="17" t="s">
        <v>304</v>
      </c>
      <c r="C11" s="29">
        <v>2120803</v>
      </c>
      <c r="D11" s="30" t="s">
        <v>305</v>
      </c>
      <c r="E11" s="31" t="s">
        <v>296</v>
      </c>
      <c r="F11" s="34" t="s">
        <v>306</v>
      </c>
      <c r="G11" s="32">
        <v>90000000</v>
      </c>
      <c r="H11" s="33"/>
    </row>
    <row r="12" s="1" customFormat="1" ht="42" customHeight="1" spans="1:8">
      <c r="A12" s="17" t="s">
        <v>307</v>
      </c>
      <c r="B12" s="17" t="s">
        <v>307</v>
      </c>
      <c r="C12" s="29">
        <v>2120804</v>
      </c>
      <c r="D12" s="30" t="s">
        <v>308</v>
      </c>
      <c r="E12" s="31" t="s">
        <v>296</v>
      </c>
      <c r="F12" s="35" t="s">
        <v>309</v>
      </c>
      <c r="G12" s="36">
        <v>10000000</v>
      </c>
      <c r="H12" s="33"/>
    </row>
    <row r="13" s="1" customFormat="1" ht="42" customHeight="1" spans="1:8">
      <c r="A13" s="17" t="s">
        <v>301</v>
      </c>
      <c r="B13" s="17" t="s">
        <v>310</v>
      </c>
      <c r="C13" s="29">
        <v>2120804</v>
      </c>
      <c r="D13" s="30" t="s">
        <v>308</v>
      </c>
      <c r="E13" s="31" t="s">
        <v>296</v>
      </c>
      <c r="F13" s="37" t="s">
        <v>311</v>
      </c>
      <c r="G13" s="32">
        <v>72450000</v>
      </c>
      <c r="H13" s="33"/>
    </row>
    <row r="14" s="1" customFormat="1" ht="42" customHeight="1" spans="1:8">
      <c r="A14" s="17" t="s">
        <v>312</v>
      </c>
      <c r="B14" s="17" t="s">
        <v>312</v>
      </c>
      <c r="C14" s="29">
        <v>2120804</v>
      </c>
      <c r="D14" s="30" t="s">
        <v>308</v>
      </c>
      <c r="E14" s="31" t="s">
        <v>296</v>
      </c>
      <c r="F14" s="35" t="s">
        <v>313</v>
      </c>
      <c r="G14" s="36">
        <v>12000000</v>
      </c>
      <c r="H14" s="33"/>
    </row>
    <row r="15" s="1" customFormat="1" ht="42" customHeight="1" spans="1:8">
      <c r="A15" s="38" t="s">
        <v>312</v>
      </c>
      <c r="B15" s="17" t="s">
        <v>314</v>
      </c>
      <c r="C15" s="29">
        <v>2120804</v>
      </c>
      <c r="D15" s="30" t="s">
        <v>308</v>
      </c>
      <c r="E15" s="31" t="s">
        <v>296</v>
      </c>
      <c r="F15" s="35" t="s">
        <v>315</v>
      </c>
      <c r="G15" s="36">
        <v>7400000</v>
      </c>
      <c r="H15" s="33"/>
    </row>
    <row r="16" s="1" customFormat="1" ht="42" customHeight="1" spans="1:8">
      <c r="A16" s="17" t="s">
        <v>316</v>
      </c>
      <c r="B16" s="17" t="s">
        <v>317</v>
      </c>
      <c r="C16" s="29">
        <v>2120804</v>
      </c>
      <c r="D16" s="30" t="s">
        <v>308</v>
      </c>
      <c r="E16" s="31" t="s">
        <v>296</v>
      </c>
      <c r="F16" s="37" t="s">
        <v>318</v>
      </c>
      <c r="G16" s="32">
        <v>1200000</v>
      </c>
      <c r="H16" s="33"/>
    </row>
    <row r="17" s="1" customFormat="1" ht="42" customHeight="1" spans="1:8">
      <c r="A17" s="17" t="s">
        <v>316</v>
      </c>
      <c r="B17" s="17" t="s">
        <v>319</v>
      </c>
      <c r="C17" s="29">
        <v>2120804</v>
      </c>
      <c r="D17" s="30" t="s">
        <v>308</v>
      </c>
      <c r="E17" s="31" t="s">
        <v>296</v>
      </c>
      <c r="F17" s="37" t="s">
        <v>320</v>
      </c>
      <c r="G17" s="32">
        <v>800000</v>
      </c>
      <c r="H17" s="33"/>
    </row>
    <row r="18" s="1" customFormat="1" ht="42" customHeight="1" spans="1:8">
      <c r="A18" s="17" t="s">
        <v>307</v>
      </c>
      <c r="B18" s="17" t="s">
        <v>321</v>
      </c>
      <c r="C18" s="29">
        <v>2120804</v>
      </c>
      <c r="D18" s="30" t="s">
        <v>308</v>
      </c>
      <c r="E18" s="31" t="s">
        <v>296</v>
      </c>
      <c r="F18" s="37" t="s">
        <v>322</v>
      </c>
      <c r="G18" s="32">
        <v>970000</v>
      </c>
      <c r="H18" s="33"/>
    </row>
    <row r="19" s="1" customFormat="1" ht="42" customHeight="1" spans="1:8">
      <c r="A19" s="17" t="s">
        <v>301</v>
      </c>
      <c r="B19" s="17" t="s">
        <v>294</v>
      </c>
      <c r="C19" s="29">
        <v>2120804</v>
      </c>
      <c r="D19" s="30" t="s">
        <v>308</v>
      </c>
      <c r="E19" s="31" t="s">
        <v>296</v>
      </c>
      <c r="F19" s="37" t="s">
        <v>323</v>
      </c>
      <c r="G19" s="32">
        <v>400000</v>
      </c>
      <c r="H19" s="33"/>
    </row>
    <row r="20" s="1" customFormat="1" ht="42" customHeight="1" spans="1:8">
      <c r="A20" s="17" t="s">
        <v>301</v>
      </c>
      <c r="B20" s="17" t="s">
        <v>294</v>
      </c>
      <c r="C20" s="29">
        <v>2120805</v>
      </c>
      <c r="D20" s="30" t="s">
        <v>324</v>
      </c>
      <c r="E20" s="31" t="s">
        <v>296</v>
      </c>
      <c r="F20" s="37" t="s">
        <v>325</v>
      </c>
      <c r="G20" s="32">
        <v>100000</v>
      </c>
      <c r="H20" s="33"/>
    </row>
    <row r="21" s="1" customFormat="1" ht="42" customHeight="1" spans="1:8">
      <c r="A21" s="17" t="s">
        <v>301</v>
      </c>
      <c r="B21" s="17" t="s">
        <v>294</v>
      </c>
      <c r="C21" s="29">
        <v>2120805</v>
      </c>
      <c r="D21" s="30" t="s">
        <v>324</v>
      </c>
      <c r="E21" s="31" t="s">
        <v>296</v>
      </c>
      <c r="F21" s="37" t="s">
        <v>326</v>
      </c>
      <c r="G21" s="32">
        <v>976000</v>
      </c>
      <c r="H21" s="33"/>
    </row>
    <row r="22" s="1" customFormat="1" ht="42" customHeight="1" spans="1:8">
      <c r="A22" s="17" t="s">
        <v>301</v>
      </c>
      <c r="B22" s="17" t="s">
        <v>294</v>
      </c>
      <c r="C22" s="29">
        <v>2120805</v>
      </c>
      <c r="D22" s="30" t="s">
        <v>324</v>
      </c>
      <c r="E22" s="31" t="s">
        <v>296</v>
      </c>
      <c r="F22" s="37" t="s">
        <v>327</v>
      </c>
      <c r="G22" s="32">
        <v>50000</v>
      </c>
      <c r="H22" s="33"/>
    </row>
    <row r="23" s="1" customFormat="1" ht="42" customHeight="1" spans="1:8">
      <c r="A23" s="17" t="s">
        <v>301</v>
      </c>
      <c r="B23" s="17" t="s">
        <v>294</v>
      </c>
      <c r="C23" s="29">
        <v>2120805</v>
      </c>
      <c r="D23" s="30" t="s">
        <v>324</v>
      </c>
      <c r="E23" s="31" t="s">
        <v>296</v>
      </c>
      <c r="F23" s="37" t="s">
        <v>328</v>
      </c>
      <c r="G23" s="32">
        <v>200000</v>
      </c>
      <c r="H23" s="33"/>
    </row>
    <row r="24" s="1" customFormat="1" ht="42" customHeight="1" spans="1:8">
      <c r="A24" s="17" t="s">
        <v>301</v>
      </c>
      <c r="B24" s="17" t="s">
        <v>294</v>
      </c>
      <c r="C24" s="29">
        <v>2120805</v>
      </c>
      <c r="D24" s="30" t="s">
        <v>324</v>
      </c>
      <c r="E24" s="31" t="s">
        <v>296</v>
      </c>
      <c r="F24" s="37" t="s">
        <v>329</v>
      </c>
      <c r="G24" s="32">
        <v>1500000</v>
      </c>
      <c r="H24" s="33"/>
    </row>
    <row r="25" s="1" customFormat="1" ht="42" customHeight="1" spans="1:8">
      <c r="A25" s="17" t="s">
        <v>301</v>
      </c>
      <c r="B25" s="17" t="s">
        <v>294</v>
      </c>
      <c r="C25" s="29">
        <v>2120805</v>
      </c>
      <c r="D25" s="30" t="s">
        <v>324</v>
      </c>
      <c r="E25" s="31" t="s">
        <v>296</v>
      </c>
      <c r="F25" s="37" t="s">
        <v>330</v>
      </c>
      <c r="G25" s="32">
        <v>100000</v>
      </c>
      <c r="H25" s="33"/>
    </row>
    <row r="26" s="1" customFormat="1" ht="42" customHeight="1" spans="1:8">
      <c r="A26" s="17" t="s">
        <v>301</v>
      </c>
      <c r="B26" s="17" t="s">
        <v>294</v>
      </c>
      <c r="C26" s="29">
        <v>2120805</v>
      </c>
      <c r="D26" s="30" t="s">
        <v>324</v>
      </c>
      <c r="E26" s="31" t="s">
        <v>296</v>
      </c>
      <c r="F26" s="37" t="s">
        <v>331</v>
      </c>
      <c r="G26" s="32">
        <v>65000</v>
      </c>
      <c r="H26" s="33"/>
    </row>
    <row r="27" s="1" customFormat="1" ht="42" customHeight="1" spans="1:8">
      <c r="A27" s="17" t="s">
        <v>301</v>
      </c>
      <c r="B27" s="17" t="s">
        <v>294</v>
      </c>
      <c r="C27" s="29">
        <v>2120805</v>
      </c>
      <c r="D27" s="30" t="s">
        <v>324</v>
      </c>
      <c r="E27" s="31" t="s">
        <v>296</v>
      </c>
      <c r="F27" s="37" t="s">
        <v>332</v>
      </c>
      <c r="G27" s="32">
        <v>15000000</v>
      </c>
      <c r="H27" s="33"/>
    </row>
    <row r="28" s="1" customFormat="1" ht="42" customHeight="1" spans="1:8">
      <c r="A28" s="17" t="s">
        <v>301</v>
      </c>
      <c r="B28" s="17" t="s">
        <v>294</v>
      </c>
      <c r="C28" s="29">
        <v>2120805</v>
      </c>
      <c r="D28" s="30" t="s">
        <v>324</v>
      </c>
      <c r="E28" s="31" t="s">
        <v>296</v>
      </c>
      <c r="F28" s="37" t="s">
        <v>333</v>
      </c>
      <c r="G28" s="32">
        <v>3000000</v>
      </c>
      <c r="H28" s="33"/>
    </row>
    <row r="29" s="1" customFormat="1" ht="42" customHeight="1" spans="1:8">
      <c r="A29" s="17" t="s">
        <v>301</v>
      </c>
      <c r="B29" s="17" t="s">
        <v>294</v>
      </c>
      <c r="C29" s="29">
        <v>2120805</v>
      </c>
      <c r="D29" s="30" t="s">
        <v>324</v>
      </c>
      <c r="E29" s="31" t="s">
        <v>296</v>
      </c>
      <c r="F29" s="37" t="s">
        <v>334</v>
      </c>
      <c r="G29" s="32">
        <v>2000000</v>
      </c>
      <c r="H29" s="33"/>
    </row>
    <row r="30" s="1" customFormat="1" ht="42" customHeight="1" spans="1:8">
      <c r="A30" s="17" t="s">
        <v>301</v>
      </c>
      <c r="B30" s="17" t="s">
        <v>335</v>
      </c>
      <c r="C30" s="29">
        <v>2120809</v>
      </c>
      <c r="D30" s="30" t="s">
        <v>336</v>
      </c>
      <c r="E30" s="31" t="s">
        <v>296</v>
      </c>
      <c r="F30" s="37" t="s">
        <v>337</v>
      </c>
      <c r="G30" s="32">
        <v>2000000</v>
      </c>
      <c r="H30" s="33"/>
    </row>
    <row r="31" s="1" customFormat="1" ht="42" customHeight="1" spans="1:8">
      <c r="A31" s="17" t="s">
        <v>301</v>
      </c>
      <c r="B31" s="17" t="s">
        <v>338</v>
      </c>
      <c r="C31" s="29">
        <v>2120811</v>
      </c>
      <c r="D31" s="30" t="s">
        <v>339</v>
      </c>
      <c r="E31" s="30" t="s">
        <v>296</v>
      </c>
      <c r="F31" s="30" t="s">
        <v>340</v>
      </c>
      <c r="G31" s="32">
        <v>2000000</v>
      </c>
      <c r="H31" s="33"/>
    </row>
    <row r="32" s="1" customFormat="1" ht="44" customHeight="1" spans="1:8">
      <c r="A32" s="17" t="s">
        <v>301</v>
      </c>
      <c r="B32" s="17" t="s">
        <v>341</v>
      </c>
      <c r="C32" s="29">
        <v>2120899</v>
      </c>
      <c r="D32" s="30" t="s">
        <v>342</v>
      </c>
      <c r="E32" s="30" t="s">
        <v>296</v>
      </c>
      <c r="F32" s="37" t="s">
        <v>343</v>
      </c>
      <c r="G32" s="32">
        <v>169141430</v>
      </c>
      <c r="H32" s="33"/>
    </row>
    <row r="33" s="3" customFormat="1" ht="30" customHeight="1" spans="1:8">
      <c r="A33" s="24"/>
      <c r="B33" s="24"/>
      <c r="C33" s="39" t="s">
        <v>344</v>
      </c>
      <c r="D33" s="40"/>
      <c r="E33" s="41"/>
      <c r="F33" s="41"/>
      <c r="G33" s="42">
        <f>SUM(G34:G34)</f>
        <v>29667200</v>
      </c>
      <c r="H33" s="43"/>
    </row>
    <row r="34" ht="34" customHeight="1" spans="1:8">
      <c r="A34" s="17" t="s">
        <v>293</v>
      </c>
      <c r="B34" s="17" t="s">
        <v>293</v>
      </c>
      <c r="C34" s="44">
        <v>21213</v>
      </c>
      <c r="D34" s="30" t="s">
        <v>345</v>
      </c>
      <c r="E34" s="34" t="s">
        <v>346</v>
      </c>
      <c r="F34" s="37" t="s">
        <v>347</v>
      </c>
      <c r="G34" s="32">
        <v>29667200</v>
      </c>
      <c r="H34" s="33"/>
    </row>
  </sheetData>
  <autoFilter ref="A4:XEK34">
    <extLst/>
  </autoFilter>
  <mergeCells count="5">
    <mergeCell ref="A2:H2"/>
    <mergeCell ref="D3:F3"/>
    <mergeCell ref="A5:F5"/>
    <mergeCell ref="C6:F6"/>
    <mergeCell ref="C33:F33"/>
  </mergeCells>
  <printOptions horizontalCentered="1"/>
  <pageMargins left="0.314583333333333" right="0.314583333333333" top="0.511805555555556" bottom="0.511805555555556" header="0" footer="0.354166666666667"/>
  <pageSetup paperSize="9" scale="89" firstPageNumber="11" fitToHeight="0" orientation="landscape" useFirstPageNumber="1"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雷州市2019年政府性基金收支预算表（预算调整）</vt:lpstr>
      <vt:lpstr>雷州市2019年政府性基金预算调整支出明细表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小飞侠</cp:lastModifiedBy>
  <dcterms:created xsi:type="dcterms:W3CDTF">2019-09-16T08:05:00Z</dcterms:created>
  <dcterms:modified xsi:type="dcterms:W3CDTF">2019-12-31T07:50:33Z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