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840" tabRatio="785" activeTab="0"/>
  </bookViews>
  <sheets>
    <sheet name="社会消费品零售总额" sheetId="1" r:id="rId1"/>
    <sheet name="批发和零售业商品销售总额" sheetId="2" r:id="rId2"/>
    <sheet name="住宿和餐饮业营业额" sheetId="3" r:id="rId3"/>
    <sheet name="限额以上批发和零售业商品购进、销售、库存总额" sheetId="4" r:id="rId4"/>
    <sheet name="限额以上住宿和餐饮业经营情况" sheetId="5" r:id="rId5"/>
    <sheet name="亿元以上商品交易市场成交情况" sheetId="6" r:id="rId6"/>
  </sheets>
  <definedNames>
    <definedName name="_xlnm.Print_Area" localSheetId="5">'亿元以上商品交易市场成交情况'!$A$1:$I$5</definedName>
    <definedName name="_xlnm.Print_Titles" localSheetId="5">'亿元以上商品交易市场成交情况'!$A:$A,'亿元以上商品交易市场成交情况'!$1:$4</definedName>
  </definedNames>
  <calcPr fullCalcOnLoad="1"/>
</workbook>
</file>

<file path=xl/sharedStrings.xml><?xml version="1.0" encoding="utf-8"?>
<sst xmlns="http://schemas.openxmlformats.org/spreadsheetml/2006/main" count="112" uniqueCount="80">
  <si>
    <t/>
  </si>
  <si>
    <t>一、按销售单位所在地分</t>
  </si>
  <si>
    <t>单位:万元</t>
  </si>
  <si>
    <t>同比增长%</t>
  </si>
  <si>
    <t>指标名称</t>
  </si>
  <si>
    <t xml:space="preserve">       </t>
  </si>
  <si>
    <t>商品销
售总额</t>
  </si>
  <si>
    <t>年末商品库存总额</t>
  </si>
  <si>
    <t xml:space="preserve">    </t>
  </si>
  <si>
    <t>床位数(个)</t>
  </si>
  <si>
    <t>餐位数（位）</t>
  </si>
  <si>
    <t>餐费
收入</t>
  </si>
  <si>
    <t>商品销售收入</t>
  </si>
  <si>
    <t xml:space="preserve"> </t>
  </si>
  <si>
    <t>出租摊位数量（个）</t>
  </si>
  <si>
    <t>总成交额（万元）</t>
  </si>
  <si>
    <t>亿元以上商品交易市场成交情况</t>
  </si>
  <si>
    <t>雷州市</t>
  </si>
  <si>
    <t xml:space="preserve">    其中：住宿业</t>
  </si>
  <si>
    <t xml:space="preserve">        零售业</t>
  </si>
  <si>
    <t>社会消费品零售总额</t>
  </si>
  <si>
    <t>二、按行业分</t>
  </si>
  <si>
    <t>单位：个、人、万元</t>
  </si>
  <si>
    <t>年末从业人员数</t>
  </si>
  <si>
    <t>个数</t>
  </si>
  <si>
    <t>营业额
（万元）</t>
  </si>
  <si>
    <t>社会消费品零售总额</t>
  </si>
  <si>
    <t>市场数量（个）</t>
  </si>
  <si>
    <t>1.城镇</t>
  </si>
  <si>
    <t xml:space="preserve">  其中：城区</t>
  </si>
  <si>
    <t>2.乡村</t>
  </si>
  <si>
    <t>1.批发业</t>
  </si>
  <si>
    <t xml:space="preserve">    限额以上法人</t>
  </si>
  <si>
    <t xml:space="preserve">    限额以上个体(大个体)</t>
  </si>
  <si>
    <t xml:space="preserve">    限额以下</t>
  </si>
  <si>
    <t>2.零售业</t>
  </si>
  <si>
    <t>3.住宿业</t>
  </si>
  <si>
    <t>4.餐饮业</t>
  </si>
  <si>
    <t>批发和零售业商品销售总额</t>
  </si>
  <si>
    <t>单位:万元</t>
  </si>
  <si>
    <t xml:space="preserve">    销售总额</t>
  </si>
  <si>
    <t>一、按行业销售额</t>
  </si>
  <si>
    <t xml:space="preserve">    1.批发业销售额</t>
  </si>
  <si>
    <t xml:space="preserve">         其中：限额以上</t>
  </si>
  <si>
    <t xml:space="preserve">               限额以下</t>
  </si>
  <si>
    <t xml:space="preserve">    2.零售业销售额</t>
  </si>
  <si>
    <t>二、按规模销售额</t>
  </si>
  <si>
    <t xml:space="preserve">     1.限额以上销售额</t>
  </si>
  <si>
    <t xml:space="preserve">     2.限额以下销售额</t>
  </si>
  <si>
    <t>住宿和餐饮业营业额</t>
  </si>
  <si>
    <t>2015年</t>
  </si>
  <si>
    <t xml:space="preserve">    营业总额</t>
  </si>
  <si>
    <t>一、按行业营业额</t>
  </si>
  <si>
    <t xml:space="preserve">    1.住宿业营业额</t>
  </si>
  <si>
    <t xml:space="preserve">    2.餐饮业营业额</t>
  </si>
  <si>
    <t>二、按规模营业额</t>
  </si>
  <si>
    <t xml:space="preserve">     1.限额以上营业额</t>
  </si>
  <si>
    <t xml:space="preserve">     2.限额以下营业额</t>
  </si>
  <si>
    <t>限额以上批发和零售业商品购进、销售、库存总额</t>
  </si>
  <si>
    <t>商品购
进总额</t>
  </si>
  <si>
    <t>批发额</t>
  </si>
  <si>
    <t>零售额</t>
  </si>
  <si>
    <t>批发和零售业（法人企业）</t>
  </si>
  <si>
    <t xml:space="preserve">  其中：批发业</t>
  </si>
  <si>
    <t>批发和零售业
（产业活动单位、个体经营户）</t>
  </si>
  <si>
    <t>限额以上住宿和餐饮业经营情况</t>
  </si>
  <si>
    <t>个数（个）</t>
  </si>
  <si>
    <t>年末从业人员数（人）</t>
  </si>
  <si>
    <t>客房间数(间)</t>
  </si>
  <si>
    <t>年末餐饮营业面积(平方米)</t>
  </si>
  <si>
    <t>客房
收入</t>
  </si>
  <si>
    <t>其他
收入</t>
  </si>
  <si>
    <t>住宿和餐饮业
（法人企业）</t>
  </si>
  <si>
    <t xml:space="preserve">          餐饮业</t>
  </si>
  <si>
    <t>住宿和餐饮业
（产业活动单位、个体经营户）</t>
  </si>
  <si>
    <t>2016年</t>
  </si>
  <si>
    <t>2016年</t>
  </si>
  <si>
    <r>
      <t>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年</t>
    </r>
  </si>
  <si>
    <t>-</t>
  </si>
  <si>
    <r>
      <t>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</si>
</sst>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.00;* \-#,##0.00;* &quot;-&quot;??;@"/>
    <numFmt numFmtId="187" formatCode="* #,##0;* \-#,##0;* &quot;-&quot;;@"/>
    <numFmt numFmtId="188" formatCode="0.0_ ;[Red]\-0.0\ "/>
    <numFmt numFmtId="189" formatCode="0_);[Red]\(0\)"/>
    <numFmt numFmtId="190" formatCode="0.0_ "/>
    <numFmt numFmtId="191" formatCode="0_ ;[Red]\-0\ 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 style="thin"/>
      <right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 vertical="center"/>
    </xf>
    <xf numFmtId="192" fontId="0" fillId="0" borderId="15" xfId="0" applyNumberFormat="1" applyBorder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5" xfId="0" applyNumberFormat="1" applyBorder="1" applyAlignment="1">
      <alignment horizontal="right" vertical="center"/>
    </xf>
    <xf numFmtId="49" fontId="7" fillId="0" borderId="12" xfId="0" applyNumberFormat="1" applyFont="1" applyBorder="1" applyAlignment="1">
      <alignment vertical="center"/>
    </xf>
    <xf numFmtId="190" fontId="0" fillId="0" borderId="18" xfId="0" applyNumberFormat="1" applyBorder="1" applyAlignment="1">
      <alignment horizontal="right" vertical="center"/>
    </xf>
    <xf numFmtId="192" fontId="0" fillId="0" borderId="15" xfId="41" applyNumberFormat="1" applyBorder="1" applyAlignment="1">
      <alignment horizontal="right" vertical="center"/>
      <protection/>
    </xf>
    <xf numFmtId="0" fontId="7" fillId="0" borderId="0" xfId="41" applyFont="1">
      <alignment/>
      <protection/>
    </xf>
    <xf numFmtId="0" fontId="0" fillId="0" borderId="0" xfId="41">
      <alignment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Border="1" applyAlignment="1">
      <alignment horizontal="right" vertical="center"/>
    </xf>
    <xf numFmtId="192" fontId="0" fillId="0" borderId="12" xfId="0" applyNumberFormat="1" applyBorder="1" applyAlignment="1">
      <alignment horizontal="right" vertical="center"/>
    </xf>
    <xf numFmtId="192" fontId="0" fillId="0" borderId="13" xfId="0" applyNumberFormat="1" applyFont="1" applyBorder="1" applyAlignment="1">
      <alignment horizontal="right" vertical="center"/>
    </xf>
    <xf numFmtId="192" fontId="0" fillId="0" borderId="14" xfId="0" applyNumberFormat="1" applyBorder="1" applyAlignment="1">
      <alignment horizontal="right" vertical="center"/>
    </xf>
    <xf numFmtId="188" fontId="3" fillId="0" borderId="18" xfId="0" applyNumberFormat="1" applyFont="1" applyBorder="1" applyAlignment="1">
      <alignment horizontal="right" vertical="center"/>
    </xf>
    <xf numFmtId="188" fontId="0" fillId="0" borderId="18" xfId="0" applyNumberFormat="1" applyFont="1" applyBorder="1" applyAlignment="1">
      <alignment horizontal="right" vertical="center"/>
    </xf>
    <xf numFmtId="188" fontId="0" fillId="0" borderId="19" xfId="0" applyNumberFormat="1" applyBorder="1" applyAlignment="1">
      <alignment horizontal="right" vertical="center"/>
    </xf>
    <xf numFmtId="192" fontId="3" fillId="0" borderId="20" xfId="0" applyNumberFormat="1" applyFont="1" applyBorder="1" applyAlignment="1">
      <alignment horizontal="right" vertical="center"/>
    </xf>
    <xf numFmtId="192" fontId="0" fillId="0" borderId="20" xfId="0" applyNumberForma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2" fontId="0" fillId="0" borderId="21" xfId="0" applyNumberFormat="1" applyBorder="1" applyAlignment="1">
      <alignment horizontal="right" vertical="center"/>
    </xf>
    <xf numFmtId="0" fontId="0" fillId="0" borderId="0" xfId="40">
      <alignment/>
      <protection/>
    </xf>
    <xf numFmtId="0" fontId="0" fillId="0" borderId="22" xfId="40" applyNumberFormat="1" applyFill="1" applyBorder="1" applyAlignment="1" applyProtection="1">
      <alignment vertical="center"/>
      <protection/>
    </xf>
    <xf numFmtId="0" fontId="0" fillId="0" borderId="22" xfId="40" applyNumberFormat="1" applyFont="1" applyFill="1" applyBorder="1" applyAlignment="1" applyProtection="1">
      <alignment vertical="center"/>
      <protection/>
    </xf>
    <xf numFmtId="0" fontId="0" fillId="0" borderId="22" xfId="40" applyNumberFormat="1" applyFon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40" applyBorder="1">
      <alignment/>
      <protection/>
    </xf>
    <xf numFmtId="0" fontId="3" fillId="0" borderId="0" xfId="40" applyFont="1" applyBorder="1" applyAlignment="1">
      <alignment horizontal="left" vertical="center" wrapText="1"/>
      <protection/>
    </xf>
    <xf numFmtId="191" fontId="8" fillId="0" borderId="23" xfId="40" applyNumberFormat="1" applyFont="1" applyBorder="1" applyAlignment="1" applyProtection="1">
      <alignment horizontal="right" vertical="center"/>
      <protection locked="0"/>
    </xf>
    <xf numFmtId="188" fontId="8" fillId="0" borderId="23" xfId="40" applyNumberFormat="1" applyFont="1" applyBorder="1" applyAlignment="1">
      <alignment horizontal="right" vertical="center"/>
      <protection/>
    </xf>
    <xf numFmtId="0" fontId="0" fillId="0" borderId="0" xfId="40" applyFont="1" applyBorder="1" applyAlignment="1">
      <alignment horizontal="center" vertical="center" wrapText="1"/>
      <protection/>
    </xf>
    <xf numFmtId="191" fontId="0" fillId="0" borderId="23" xfId="40" applyNumberFormat="1" applyBorder="1" applyAlignment="1">
      <alignment horizontal="right" vertical="center"/>
      <protection/>
    </xf>
    <xf numFmtId="188" fontId="0" fillId="0" borderId="23" xfId="40" applyNumberFormat="1" applyBorder="1" applyAlignment="1">
      <alignment horizontal="right" vertical="center"/>
      <protection/>
    </xf>
    <xf numFmtId="191" fontId="0" fillId="0" borderId="23" xfId="40" applyNumberFormat="1" applyBorder="1" applyAlignment="1" applyProtection="1">
      <alignment horizontal="right" vertical="center"/>
      <protection/>
    </xf>
    <xf numFmtId="191" fontId="0" fillId="0" borderId="23" xfId="40" applyNumberFormat="1" applyBorder="1" applyAlignment="1" applyProtection="1">
      <alignment horizontal="right" vertical="center"/>
      <protection locked="0"/>
    </xf>
    <xf numFmtId="0" fontId="0" fillId="0" borderId="24" xfId="40" applyFont="1" applyBorder="1" applyAlignment="1">
      <alignment horizontal="center" vertical="center" wrapText="1"/>
      <protection/>
    </xf>
    <xf numFmtId="191" fontId="0" fillId="0" borderId="25" xfId="40" applyNumberFormat="1" applyBorder="1" applyAlignment="1" applyProtection="1">
      <alignment horizontal="right" vertical="center"/>
      <protection locked="0"/>
    </xf>
    <xf numFmtId="188" fontId="0" fillId="0" borderId="25" xfId="40" applyNumberFormat="1" applyBorder="1" applyAlignment="1">
      <alignment horizontal="right" vertical="center"/>
      <protection/>
    </xf>
    <xf numFmtId="0" fontId="4" fillId="0" borderId="24" xfId="40" applyNumberFormat="1" applyFont="1" applyFill="1" applyBorder="1" applyAlignment="1" applyProtection="1">
      <alignment horizontal="center" vertical="center"/>
      <protection/>
    </xf>
    <xf numFmtId="0" fontId="0" fillId="0" borderId="24" xfId="40" applyNumberFormat="1" applyFont="1" applyFill="1" applyBorder="1" applyAlignment="1" applyProtection="1">
      <alignment horizontal="center" vertical="center"/>
      <protection/>
    </xf>
    <xf numFmtId="0" fontId="0" fillId="0" borderId="13" xfId="40" applyFont="1" applyBorder="1" applyAlignment="1">
      <alignment horizontal="left" vertical="center" wrapText="1"/>
      <protection/>
    </xf>
    <xf numFmtId="192" fontId="0" fillId="0" borderId="26" xfId="40" applyNumberFormat="1" applyFont="1" applyBorder="1" applyAlignment="1">
      <alignment vertical="center"/>
      <protection/>
    </xf>
    <xf numFmtId="192" fontId="0" fillId="0" borderId="23" xfId="40" applyNumberFormat="1" applyFont="1" applyBorder="1" applyAlignment="1">
      <alignment vertical="center"/>
      <protection/>
    </xf>
    <xf numFmtId="192" fontId="0" fillId="0" borderId="26" xfId="40" applyNumberFormat="1" applyFont="1" applyFill="1" applyBorder="1" applyAlignment="1">
      <alignment horizontal="right" vertical="center"/>
      <protection/>
    </xf>
    <xf numFmtId="192" fontId="0" fillId="0" borderId="23" xfId="40" applyNumberFormat="1" applyFont="1" applyFill="1" applyBorder="1" applyAlignment="1">
      <alignment horizontal="right" vertical="center"/>
      <protection/>
    </xf>
    <xf numFmtId="0" fontId="6" fillId="0" borderId="0" xfId="40" applyFont="1">
      <alignment/>
      <protection/>
    </xf>
    <xf numFmtId="0" fontId="0" fillId="0" borderId="27" xfId="40" applyFont="1" applyBorder="1" applyAlignment="1">
      <alignment horizontal="left" vertical="center" wrapText="1"/>
      <protection/>
    </xf>
    <xf numFmtId="192" fontId="0" fillId="0" borderId="28" xfId="40" applyNumberFormat="1" applyFont="1" applyBorder="1" applyAlignment="1">
      <alignment vertical="center"/>
      <protection/>
    </xf>
    <xf numFmtId="192" fontId="0" fillId="0" borderId="25" xfId="40" applyNumberFormat="1" applyFont="1" applyBorder="1" applyAlignment="1">
      <alignment vertical="center"/>
      <protection/>
    </xf>
    <xf numFmtId="49" fontId="6" fillId="0" borderId="15" xfId="40" applyNumberFormat="1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192" fontId="6" fillId="0" borderId="26" xfId="40" applyNumberFormat="1" applyFont="1" applyBorder="1" applyAlignment="1">
      <alignment vertical="center"/>
      <protection/>
    </xf>
    <xf numFmtId="192" fontId="6" fillId="0" borderId="23" xfId="40" applyNumberFormat="1" applyFont="1" applyBorder="1" applyAlignment="1">
      <alignment vertical="center"/>
      <protection/>
    </xf>
    <xf numFmtId="0" fontId="6" fillId="0" borderId="0" xfId="40" applyFont="1" applyAlignment="1">
      <alignment vertical="center"/>
      <protection/>
    </xf>
    <xf numFmtId="0" fontId="1" fillId="0" borderId="13" xfId="40" applyFont="1" applyFill="1" applyBorder="1" applyAlignment="1">
      <alignment horizontal="left" vertical="center" wrapText="1"/>
      <protection/>
    </xf>
    <xf numFmtId="192" fontId="6" fillId="0" borderId="26" xfId="40" applyNumberFormat="1" applyFont="1" applyFill="1" applyBorder="1" applyAlignment="1">
      <alignment vertical="center"/>
      <protection/>
    </xf>
    <xf numFmtId="192" fontId="6" fillId="0" borderId="23" xfId="40" applyNumberFormat="1" applyFont="1" applyFill="1" applyBorder="1" applyAlignment="1">
      <alignment vertical="center"/>
      <protection/>
    </xf>
    <xf numFmtId="0" fontId="1" fillId="0" borderId="27" xfId="40" applyFont="1" applyFill="1" applyBorder="1" applyAlignment="1">
      <alignment horizontal="left" vertical="center" wrapText="1"/>
      <protection/>
    </xf>
    <xf numFmtId="192" fontId="6" fillId="0" borderId="28" xfId="40" applyNumberFormat="1" applyFont="1" applyFill="1" applyBorder="1" applyAlignment="1">
      <alignment vertical="center"/>
      <protection/>
    </xf>
    <xf numFmtId="192" fontId="6" fillId="0" borderId="25" xfId="40" applyNumberFormat="1" applyFont="1" applyFill="1" applyBorder="1" applyAlignment="1">
      <alignment vertical="center"/>
      <protection/>
    </xf>
    <xf numFmtId="0" fontId="1" fillId="0" borderId="0" xfId="40" applyFont="1" applyBorder="1" applyAlignment="1">
      <alignment horizontal="left" vertical="center" wrapText="1"/>
      <protection/>
    </xf>
    <xf numFmtId="0" fontId="6" fillId="0" borderId="0" xfId="40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40" applyNumberFormat="1" applyFont="1" applyFill="1" applyAlignment="1" applyProtection="1">
      <alignment horizontal="center" vertical="center"/>
      <protection locked="0"/>
    </xf>
    <xf numFmtId="0" fontId="2" fillId="0" borderId="0" xfId="40" applyFont="1" applyAlignment="1">
      <alignment horizontal="center" vertical="center"/>
      <protection/>
    </xf>
    <xf numFmtId="49" fontId="0" fillId="0" borderId="29" xfId="40" applyNumberFormat="1" applyFont="1" applyBorder="1" applyAlignment="1">
      <alignment horizontal="center" vertical="center" wrapText="1"/>
      <protection/>
    </xf>
    <xf numFmtId="49" fontId="0" fillId="0" borderId="30" xfId="40" applyNumberFormat="1" applyFont="1" applyBorder="1" applyAlignment="1">
      <alignment horizontal="center" vertical="center" wrapText="1"/>
      <protection/>
    </xf>
    <xf numFmtId="0" fontId="3" fillId="0" borderId="0" xfId="40" applyNumberFormat="1" applyFont="1" applyFill="1" applyAlignment="1" applyProtection="1">
      <alignment horizontal="center" vertical="center"/>
      <protection/>
    </xf>
    <xf numFmtId="0" fontId="0" fillId="0" borderId="24" xfId="40" applyNumberFormat="1" applyFont="1" applyFill="1" applyBorder="1" applyAlignment="1" applyProtection="1">
      <alignment horizontal="center" vertical="center"/>
      <protection/>
    </xf>
    <xf numFmtId="49" fontId="0" fillId="0" borderId="13" xfId="40" applyNumberFormat="1" applyFont="1" applyBorder="1" applyAlignment="1">
      <alignment horizontal="center" vertical="center" wrapText="1"/>
      <protection/>
    </xf>
    <xf numFmtId="49" fontId="0" fillId="0" borderId="31" xfId="40" applyNumberFormat="1" applyFont="1" applyBorder="1" applyAlignment="1">
      <alignment horizontal="center" vertical="center" wrapText="1"/>
      <protection/>
    </xf>
    <xf numFmtId="49" fontId="0" fillId="0" borderId="26" xfId="40" applyNumberFormat="1" applyFont="1" applyBorder="1" applyAlignment="1">
      <alignment horizontal="center" vertical="center" wrapText="1"/>
      <protection/>
    </xf>
    <xf numFmtId="49" fontId="0" fillId="0" borderId="23" xfId="40" applyNumberFormat="1" applyFont="1" applyBorder="1" applyAlignment="1">
      <alignment horizontal="center" vertical="center" wrapText="1"/>
      <protection/>
    </xf>
    <xf numFmtId="49" fontId="0" fillId="0" borderId="32" xfId="40" applyNumberFormat="1" applyFont="1" applyBorder="1" applyAlignment="1">
      <alignment horizontal="center" vertical="center" wrapText="1"/>
      <protection/>
    </xf>
    <xf numFmtId="49" fontId="0" fillId="0" borderId="33" xfId="40" applyNumberFormat="1" applyFont="1" applyBorder="1" applyAlignment="1">
      <alignment horizontal="center" vertical="center" wrapText="1"/>
      <protection/>
    </xf>
    <xf numFmtId="49" fontId="6" fillId="0" borderId="23" xfId="40" applyNumberFormat="1" applyFont="1" applyBorder="1" applyAlignment="1">
      <alignment horizontal="center" vertical="center" wrapText="1"/>
      <protection/>
    </xf>
    <xf numFmtId="49" fontId="6" fillId="0" borderId="32" xfId="40" applyNumberFormat="1" applyFont="1" applyBorder="1" applyAlignment="1">
      <alignment horizontal="center" vertical="center" wrapText="1"/>
      <protection/>
    </xf>
    <xf numFmtId="0" fontId="6" fillId="0" borderId="24" xfId="40" applyNumberFormat="1" applyFont="1" applyFill="1" applyBorder="1" applyAlignment="1" applyProtection="1">
      <alignment horizontal="right" vertical="center"/>
      <protection/>
    </xf>
    <xf numFmtId="49" fontId="6" fillId="0" borderId="13" xfId="40" applyNumberFormat="1" applyFont="1" applyBorder="1" applyAlignment="1">
      <alignment horizontal="center" vertical="center" wrapText="1"/>
      <protection/>
    </xf>
    <xf numFmtId="49" fontId="6" fillId="0" borderId="31" xfId="40" applyNumberFormat="1" applyFont="1" applyBorder="1" applyAlignment="1">
      <alignment horizontal="center" vertical="center" wrapText="1"/>
      <protection/>
    </xf>
    <xf numFmtId="49" fontId="6" fillId="0" borderId="34" xfId="40" applyNumberFormat="1" applyFont="1" applyBorder="1" applyAlignment="1">
      <alignment horizontal="center" vertical="center" wrapText="1"/>
      <protection/>
    </xf>
    <xf numFmtId="49" fontId="6" fillId="0" borderId="35" xfId="40" applyNumberFormat="1" applyFont="1" applyBorder="1" applyAlignment="1">
      <alignment horizontal="center" vertical="center" wrapText="1"/>
      <protection/>
    </xf>
    <xf numFmtId="49" fontId="6" fillId="0" borderId="30" xfId="40" applyNumberFormat="1" applyFont="1" applyBorder="1" applyAlignment="1">
      <alignment horizontal="center" vertical="center" wrapText="1"/>
      <protection/>
    </xf>
    <xf numFmtId="49" fontId="6" fillId="0" borderId="26" xfId="40" applyNumberFormat="1" applyFont="1" applyBorder="1" applyAlignment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41" applyNumberFormat="1" applyFont="1" applyFill="1" applyBorder="1" applyAlignment="1" applyProtection="1">
      <alignment horizontal="center" vertical="center" wrapText="1"/>
      <protection/>
    </xf>
    <xf numFmtId="0" fontId="7" fillId="0" borderId="36" xfId="41" applyNumberFormat="1" applyFont="1" applyFill="1" applyBorder="1" applyAlignment="1" applyProtection="1">
      <alignment horizontal="center" vertical="center" wrapText="1"/>
      <protection/>
    </xf>
    <xf numFmtId="188" fontId="0" fillId="0" borderId="18" xfId="0" applyNumberFormat="1" applyFont="1" applyBorder="1" applyAlignment="1">
      <alignment horizontal="righ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4.25"/>
  <cols>
    <col min="1" max="1" width="31.875" style="0" customWidth="1"/>
    <col min="2" max="4" width="15.625" style="0" customWidth="1"/>
  </cols>
  <sheetData>
    <row r="1" spans="1:5" ht="36" customHeight="1">
      <c r="A1" s="74" t="s">
        <v>26</v>
      </c>
      <c r="B1" s="74"/>
      <c r="C1" s="74"/>
      <c r="D1" s="74"/>
      <c r="E1" s="1"/>
    </row>
    <row r="2" spans="4:5" ht="22.5" customHeight="1" thickBot="1">
      <c r="D2" s="4" t="s">
        <v>2</v>
      </c>
      <c r="E2" s="1"/>
    </row>
    <row r="3" spans="1:5" ht="33" customHeight="1" thickBot="1">
      <c r="A3" s="2"/>
      <c r="B3" s="3" t="s">
        <v>76</v>
      </c>
      <c r="C3" s="3" t="s">
        <v>77</v>
      </c>
      <c r="D3" s="3" t="s">
        <v>3</v>
      </c>
      <c r="E3" s="1"/>
    </row>
    <row r="4" spans="1:5" ht="27" customHeight="1">
      <c r="A4" s="6" t="s">
        <v>20</v>
      </c>
      <c r="B4" s="21">
        <v>1438750.5</v>
      </c>
      <c r="C4" s="28">
        <v>1318520.7</v>
      </c>
      <c r="D4" s="25">
        <f>B4/C4*100-100</f>
        <v>9.118537160622523</v>
      </c>
      <c r="E4" s="1"/>
    </row>
    <row r="5" spans="1:5" ht="24" customHeight="1">
      <c r="A5" s="5" t="s">
        <v>1</v>
      </c>
      <c r="B5" s="22"/>
      <c r="C5" s="29"/>
      <c r="D5" s="26"/>
      <c r="E5" s="1"/>
    </row>
    <row r="6" spans="1:5" ht="24" customHeight="1">
      <c r="A6" s="5" t="s">
        <v>28</v>
      </c>
      <c r="B6" s="22">
        <v>906079.5</v>
      </c>
      <c r="C6" s="29">
        <v>838767.7</v>
      </c>
      <c r="D6" s="26">
        <f>B6/C6*100-100</f>
        <v>8.025082510926467</v>
      </c>
      <c r="E6" s="1"/>
    </row>
    <row r="7" spans="1:5" ht="24" customHeight="1">
      <c r="A7" s="5" t="s">
        <v>29</v>
      </c>
      <c r="B7" s="22">
        <v>639990.7</v>
      </c>
      <c r="C7" s="29">
        <v>599895.6</v>
      </c>
      <c r="D7" s="26">
        <f>B7/C7*100-100</f>
        <v>6.683679626921759</v>
      </c>
      <c r="E7" s="1"/>
    </row>
    <row r="8" spans="1:5" ht="24" customHeight="1">
      <c r="A8" s="5" t="s">
        <v>30</v>
      </c>
      <c r="B8" s="22">
        <v>532671.2</v>
      </c>
      <c r="C8" s="29">
        <v>479753</v>
      </c>
      <c r="D8" s="26">
        <f>B8/C8*100-100</f>
        <v>11.030301009060906</v>
      </c>
      <c r="E8" s="1"/>
    </row>
    <row r="9" spans="1:5" ht="24" customHeight="1">
      <c r="A9" s="5" t="s">
        <v>21</v>
      </c>
      <c r="B9" s="22"/>
      <c r="C9" s="29"/>
      <c r="D9" s="26"/>
      <c r="E9" s="1"/>
    </row>
    <row r="10" spans="1:5" ht="24" customHeight="1">
      <c r="A10" s="5" t="s">
        <v>31</v>
      </c>
      <c r="B10" s="22">
        <v>138528.2</v>
      </c>
      <c r="C10" s="29">
        <v>137546</v>
      </c>
      <c r="D10" s="26">
        <f aca="true" t="shared" si="0" ref="D10:D25">B10/C10*100-100</f>
        <v>0.7140883777063607</v>
      </c>
      <c r="E10" s="1"/>
    </row>
    <row r="11" spans="1:5" ht="24" customHeight="1">
      <c r="A11" s="5" t="s">
        <v>32</v>
      </c>
      <c r="B11" s="22">
        <v>39073.6</v>
      </c>
      <c r="C11" s="29">
        <v>47446.7</v>
      </c>
      <c r="D11" s="26">
        <f t="shared" si="0"/>
        <v>-17.647381166656473</v>
      </c>
      <c r="E11" s="1"/>
    </row>
    <row r="12" spans="1:4" ht="24" customHeight="1">
      <c r="A12" s="7" t="s">
        <v>33</v>
      </c>
      <c r="B12" s="23">
        <v>0</v>
      </c>
      <c r="C12" s="30">
        <v>0</v>
      </c>
      <c r="D12" s="106" t="s">
        <v>78</v>
      </c>
    </row>
    <row r="13" spans="1:5" ht="24" customHeight="1">
      <c r="A13" s="5" t="s">
        <v>34</v>
      </c>
      <c r="B13" s="22">
        <v>99454.4</v>
      </c>
      <c r="C13" s="29">
        <v>90099.3</v>
      </c>
      <c r="D13" s="26">
        <f t="shared" si="0"/>
        <v>10.383099535734445</v>
      </c>
      <c r="E13" s="1"/>
    </row>
    <row r="14" spans="1:5" ht="24" customHeight="1">
      <c r="A14" s="5" t="s">
        <v>35</v>
      </c>
      <c r="B14" s="22">
        <v>1103562.5</v>
      </c>
      <c r="C14" s="29">
        <v>992918.7</v>
      </c>
      <c r="D14" s="26">
        <f t="shared" si="0"/>
        <v>11.143288972198832</v>
      </c>
      <c r="E14" s="1"/>
    </row>
    <row r="15" spans="1:5" ht="24" customHeight="1">
      <c r="A15" s="5" t="s">
        <v>32</v>
      </c>
      <c r="B15" s="22">
        <v>177810.8</v>
      </c>
      <c r="C15" s="29">
        <v>151044.9</v>
      </c>
      <c r="D15" s="26">
        <f t="shared" si="0"/>
        <v>17.720492383390635</v>
      </c>
      <c r="E15" s="1"/>
    </row>
    <row r="16" spans="1:4" ht="24" customHeight="1">
      <c r="A16" s="7" t="s">
        <v>33</v>
      </c>
      <c r="B16" s="23">
        <v>11082.9</v>
      </c>
      <c r="C16" s="30">
        <v>10286.6</v>
      </c>
      <c r="D16" s="26">
        <f t="shared" si="0"/>
        <v>7.741138957478654</v>
      </c>
    </row>
    <row r="17" spans="1:5" ht="24" customHeight="1">
      <c r="A17" s="5" t="s">
        <v>34</v>
      </c>
      <c r="B17" s="22">
        <v>914668.8</v>
      </c>
      <c r="C17" s="29">
        <v>831587.2</v>
      </c>
      <c r="D17" s="26">
        <f t="shared" si="0"/>
        <v>9.990726167983354</v>
      </c>
      <c r="E17" s="1"/>
    </row>
    <row r="18" spans="1:5" ht="24" customHeight="1">
      <c r="A18" s="5" t="s">
        <v>36</v>
      </c>
      <c r="B18" s="22">
        <v>19546.6</v>
      </c>
      <c r="C18" s="29">
        <v>18285</v>
      </c>
      <c r="D18" s="26">
        <f t="shared" si="0"/>
        <v>6.899644517363953</v>
      </c>
      <c r="E18" s="1"/>
    </row>
    <row r="19" spans="1:5" ht="24" customHeight="1">
      <c r="A19" s="5" t="s">
        <v>32</v>
      </c>
      <c r="B19" s="22">
        <v>9115.5</v>
      </c>
      <c r="C19" s="29">
        <v>8647.7</v>
      </c>
      <c r="D19" s="26">
        <f t="shared" si="0"/>
        <v>5.409530857915982</v>
      </c>
      <c r="E19" s="1"/>
    </row>
    <row r="20" spans="1:4" ht="24" customHeight="1">
      <c r="A20" s="7" t="s">
        <v>33</v>
      </c>
      <c r="B20" s="23">
        <v>48</v>
      </c>
      <c r="C20" s="30">
        <v>48.2</v>
      </c>
      <c r="D20" s="26">
        <f t="shared" si="0"/>
        <v>-0.4149377593361123</v>
      </c>
    </row>
    <row r="21" spans="1:5" ht="24" customHeight="1">
      <c r="A21" s="5" t="s">
        <v>34</v>
      </c>
      <c r="B21" s="22">
        <v>10383.1</v>
      </c>
      <c r="C21" s="29">
        <v>9589.1</v>
      </c>
      <c r="D21" s="26">
        <f t="shared" si="0"/>
        <v>8.28023484998593</v>
      </c>
      <c r="E21" s="1"/>
    </row>
    <row r="22" spans="1:5" ht="24" customHeight="1">
      <c r="A22" s="5" t="s">
        <v>37</v>
      </c>
      <c r="B22" s="22">
        <v>177113.2</v>
      </c>
      <c r="C22" s="29">
        <v>169771</v>
      </c>
      <c r="D22" s="26">
        <f t="shared" si="0"/>
        <v>4.324766891872002</v>
      </c>
      <c r="E22" s="1"/>
    </row>
    <row r="23" spans="1:5" ht="24" customHeight="1">
      <c r="A23" s="5" t="s">
        <v>32</v>
      </c>
      <c r="B23" s="22">
        <v>21212.1</v>
      </c>
      <c r="C23" s="29">
        <v>23510.3</v>
      </c>
      <c r="D23" s="26">
        <f t="shared" si="0"/>
        <v>-9.775289979285674</v>
      </c>
      <c r="E23" s="1"/>
    </row>
    <row r="24" spans="1:4" ht="24" customHeight="1">
      <c r="A24" s="7" t="s">
        <v>33</v>
      </c>
      <c r="B24" s="23">
        <v>10424.9</v>
      </c>
      <c r="C24" s="30">
        <v>10666.7</v>
      </c>
      <c r="D24" s="26">
        <f t="shared" si="0"/>
        <v>-2.266867916037768</v>
      </c>
    </row>
    <row r="25" spans="1:5" ht="24" customHeight="1" thickBot="1">
      <c r="A25" s="10" t="s">
        <v>34</v>
      </c>
      <c r="B25" s="24">
        <v>145476.2</v>
      </c>
      <c r="C25" s="31">
        <v>135594</v>
      </c>
      <c r="D25" s="27">
        <f t="shared" si="0"/>
        <v>7.2880805935366055</v>
      </c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" sqref="A3"/>
    </sheetView>
  </sheetViews>
  <sheetFormatPr defaultColWidth="9.00390625" defaultRowHeight="14.25"/>
  <cols>
    <col min="1" max="1" width="29.50390625" style="32" customWidth="1"/>
    <col min="2" max="4" width="16.25390625" style="32" customWidth="1"/>
    <col min="5" max="16384" width="9.00390625" style="32" customWidth="1"/>
  </cols>
  <sheetData>
    <row r="1" spans="1:4" ht="51" customHeight="1">
      <c r="A1" s="75" t="s">
        <v>38</v>
      </c>
      <c r="B1" s="75"/>
      <c r="C1" s="75"/>
      <c r="D1" s="75"/>
    </row>
    <row r="2" spans="1:4" ht="21" customHeight="1" thickBot="1">
      <c r="A2" s="33"/>
      <c r="B2" s="34"/>
      <c r="C2" s="34"/>
      <c r="D2" s="35" t="s">
        <v>39</v>
      </c>
    </row>
    <row r="3" spans="1:5" ht="48" customHeight="1" thickBot="1">
      <c r="A3" s="36"/>
      <c r="B3" s="3" t="s">
        <v>76</v>
      </c>
      <c r="C3" s="3" t="s">
        <v>79</v>
      </c>
      <c r="D3" s="37" t="s">
        <v>3</v>
      </c>
      <c r="E3" s="38"/>
    </row>
    <row r="4" spans="1:4" ht="39" customHeight="1">
      <c r="A4" s="39" t="s">
        <v>40</v>
      </c>
      <c r="B4" s="40">
        <f>B6+B9</f>
        <v>1645909.6</v>
      </c>
      <c r="C4" s="40">
        <f>C6+C9</f>
        <v>1529975.5</v>
      </c>
      <c r="D4" s="41">
        <f>(B4/C4-1)*100</f>
        <v>7.577513496131161</v>
      </c>
    </row>
    <row r="5" spans="1:4" ht="39" customHeight="1">
      <c r="A5" s="42" t="s">
        <v>41</v>
      </c>
      <c r="B5" s="43"/>
      <c r="C5" s="43"/>
      <c r="D5" s="44"/>
    </row>
    <row r="6" spans="1:4" ht="39" customHeight="1">
      <c r="A6" s="42" t="s">
        <v>42</v>
      </c>
      <c r="B6" s="45">
        <f>B7+B8</f>
        <v>487093.79999999993</v>
      </c>
      <c r="C6" s="45">
        <f>C7+C8</f>
        <v>482605.30000000005</v>
      </c>
      <c r="D6" s="44">
        <f aca="true" t="shared" si="0" ref="D6:D11">(B6/C6-1)*100</f>
        <v>0.9300560934577096</v>
      </c>
    </row>
    <row r="7" spans="1:4" ht="39" customHeight="1">
      <c r="A7" s="42" t="s">
        <v>43</v>
      </c>
      <c r="B7" s="46">
        <v>189713.19999999998</v>
      </c>
      <c r="C7" s="46">
        <v>214628.9</v>
      </c>
      <c r="D7" s="44">
        <f t="shared" si="0"/>
        <v>-11.608734890781259</v>
      </c>
    </row>
    <row r="8" spans="1:4" ht="39" customHeight="1">
      <c r="A8" s="42" t="s">
        <v>44</v>
      </c>
      <c r="B8" s="46">
        <v>297380.6</v>
      </c>
      <c r="C8" s="46">
        <v>267976.4</v>
      </c>
      <c r="D8" s="44">
        <f t="shared" si="0"/>
        <v>10.972682669070831</v>
      </c>
    </row>
    <row r="9" spans="1:4" ht="39" customHeight="1">
      <c r="A9" s="42" t="s">
        <v>45</v>
      </c>
      <c r="B9" s="45">
        <f>B10+B11</f>
        <v>1158815.8</v>
      </c>
      <c r="C9" s="45">
        <f>C10+C11</f>
        <v>1047370.2</v>
      </c>
      <c r="D9" s="44">
        <f t="shared" si="0"/>
        <v>10.640516600529605</v>
      </c>
    </row>
    <row r="10" spans="1:4" ht="39" customHeight="1">
      <c r="A10" s="42" t="s">
        <v>43</v>
      </c>
      <c r="B10" s="46">
        <v>199312.9</v>
      </c>
      <c r="C10" s="46">
        <v>178145.6</v>
      </c>
      <c r="D10" s="44">
        <f t="shared" si="0"/>
        <v>11.882022345766607</v>
      </c>
    </row>
    <row r="11" spans="1:4" ht="39" customHeight="1">
      <c r="A11" s="42" t="s">
        <v>44</v>
      </c>
      <c r="B11" s="46">
        <v>959502.9</v>
      </c>
      <c r="C11" s="46">
        <v>869224.6</v>
      </c>
      <c r="D11" s="44">
        <f t="shared" si="0"/>
        <v>10.3860728285877</v>
      </c>
    </row>
    <row r="12" spans="1:4" ht="39" customHeight="1">
      <c r="A12" s="42" t="s">
        <v>46</v>
      </c>
      <c r="B12" s="43"/>
      <c r="C12" s="43"/>
      <c r="D12" s="44"/>
    </row>
    <row r="13" spans="1:4" ht="39" customHeight="1">
      <c r="A13" s="42" t="s">
        <v>47</v>
      </c>
      <c r="B13" s="46">
        <f>B7+B10</f>
        <v>389026.1</v>
      </c>
      <c r="C13" s="46">
        <f>C7+C10</f>
        <v>392774.5</v>
      </c>
      <c r="D13" s="44">
        <f>(B13/C13-1)*100</f>
        <v>-0.9543389400279323</v>
      </c>
    </row>
    <row r="14" spans="1:4" ht="39" customHeight="1" thickBot="1">
      <c r="A14" s="47" t="s">
        <v>48</v>
      </c>
      <c r="B14" s="48">
        <f>B8+B11</f>
        <v>1256883.5</v>
      </c>
      <c r="C14" s="48">
        <f>C8+C11</f>
        <v>1137201</v>
      </c>
      <c r="D14" s="49">
        <f>(B14/C14-1)*100</f>
        <v>10.524304850241961</v>
      </c>
    </row>
  </sheetData>
  <sheetProtection selectLockedCells="1"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" sqref="A3"/>
    </sheetView>
  </sheetViews>
  <sheetFormatPr defaultColWidth="9.00390625" defaultRowHeight="14.25"/>
  <cols>
    <col min="1" max="1" width="29.50390625" style="32" customWidth="1"/>
    <col min="2" max="4" width="16.25390625" style="32" customWidth="1"/>
    <col min="5" max="16384" width="9.00390625" style="32" customWidth="1"/>
  </cols>
  <sheetData>
    <row r="1" spans="1:4" ht="51" customHeight="1">
      <c r="A1" s="76" t="s">
        <v>49</v>
      </c>
      <c r="B1" s="76"/>
      <c r="C1" s="76"/>
      <c r="D1" s="76"/>
    </row>
    <row r="2" spans="1:4" ht="21" customHeight="1" thickBot="1">
      <c r="A2" s="33"/>
      <c r="B2" s="34"/>
      <c r="C2" s="34"/>
      <c r="D2" s="35" t="s">
        <v>39</v>
      </c>
    </row>
    <row r="3" spans="1:5" ht="48" customHeight="1" thickBot="1">
      <c r="A3" s="36"/>
      <c r="B3" s="3" t="s">
        <v>76</v>
      </c>
      <c r="C3" s="3" t="s">
        <v>77</v>
      </c>
      <c r="D3" s="37" t="s">
        <v>3</v>
      </c>
      <c r="E3" s="38"/>
    </row>
    <row r="4" spans="1:4" ht="39" customHeight="1">
      <c r="A4" s="39" t="s">
        <v>51</v>
      </c>
      <c r="B4" s="40">
        <f>B6+B9</f>
        <v>222303.09999999998</v>
      </c>
      <c r="C4" s="40">
        <f>C6+C9</f>
        <v>211166</v>
      </c>
      <c r="D4" s="41">
        <f>(B4/C4-1)*100</f>
        <v>5.2740971557921235</v>
      </c>
    </row>
    <row r="5" spans="1:4" ht="39" customHeight="1">
      <c r="A5" s="42" t="s">
        <v>52</v>
      </c>
      <c r="B5" s="43"/>
      <c r="C5" s="43"/>
      <c r="D5" s="44"/>
    </row>
    <row r="6" spans="1:4" ht="39" customHeight="1">
      <c r="A6" s="42" t="s">
        <v>53</v>
      </c>
      <c r="B6" s="45">
        <f>B7+B8</f>
        <v>32710.199999999997</v>
      </c>
      <c r="C6" s="45">
        <f>C7+C8</f>
        <v>32183</v>
      </c>
      <c r="D6" s="44">
        <f aca="true" t="shared" si="0" ref="D6:D11">(B6/C6-1)*100</f>
        <v>1.6381319330081023</v>
      </c>
    </row>
    <row r="7" spans="1:4" ht="39" customHeight="1">
      <c r="A7" s="42" t="s">
        <v>43</v>
      </c>
      <c r="B7" s="46">
        <v>21797.8</v>
      </c>
      <c r="C7" s="46">
        <v>22277.8</v>
      </c>
      <c r="D7" s="44">
        <f t="shared" si="0"/>
        <v>-2.1546113170959447</v>
      </c>
    </row>
    <row r="8" spans="1:4" ht="39" customHeight="1">
      <c r="A8" s="42" t="s">
        <v>44</v>
      </c>
      <c r="B8" s="46">
        <v>10912.4</v>
      </c>
      <c r="C8" s="46">
        <v>9905.2</v>
      </c>
      <c r="D8" s="44">
        <f t="shared" si="0"/>
        <v>10.16839639785163</v>
      </c>
    </row>
    <row r="9" spans="1:4" ht="39" customHeight="1">
      <c r="A9" s="42" t="s">
        <v>54</v>
      </c>
      <c r="B9" s="45">
        <f>B10+B11</f>
        <v>189592.9</v>
      </c>
      <c r="C9" s="45">
        <f>C10+C11</f>
        <v>178983</v>
      </c>
      <c r="D9" s="44">
        <f t="shared" si="0"/>
        <v>5.9278814189057005</v>
      </c>
    </row>
    <row r="10" spans="1:4" ht="39" customHeight="1">
      <c r="A10" s="42" t="s">
        <v>43</v>
      </c>
      <c r="B10" s="46">
        <v>35385.4</v>
      </c>
      <c r="C10" s="46">
        <v>37129.3</v>
      </c>
      <c r="D10" s="44">
        <f t="shared" si="0"/>
        <v>-4.6968297274659125</v>
      </c>
    </row>
    <row r="11" spans="1:4" ht="39" customHeight="1">
      <c r="A11" s="42" t="s">
        <v>44</v>
      </c>
      <c r="B11" s="46">
        <v>154207.5</v>
      </c>
      <c r="C11" s="46">
        <v>141853.7</v>
      </c>
      <c r="D11" s="44">
        <f t="shared" si="0"/>
        <v>8.70883170477752</v>
      </c>
    </row>
    <row r="12" spans="1:4" ht="39" customHeight="1">
      <c r="A12" s="42" t="s">
        <v>55</v>
      </c>
      <c r="B12" s="43"/>
      <c r="C12" s="43"/>
      <c r="D12" s="44"/>
    </row>
    <row r="13" spans="1:4" ht="39" customHeight="1">
      <c r="A13" s="42" t="s">
        <v>56</v>
      </c>
      <c r="B13" s="46">
        <f>B7+B10</f>
        <v>57183.2</v>
      </c>
      <c r="C13" s="46">
        <f>C7+C10</f>
        <v>59407.100000000006</v>
      </c>
      <c r="D13" s="44">
        <f>(B13/C13-1)*100</f>
        <v>-3.743491939515664</v>
      </c>
    </row>
    <row r="14" spans="1:4" ht="39" customHeight="1" thickBot="1">
      <c r="A14" s="47" t="s">
        <v>57</v>
      </c>
      <c r="B14" s="48">
        <f>B8+B11</f>
        <v>165119.9</v>
      </c>
      <c r="C14" s="48">
        <f>C8+C11</f>
        <v>151758.90000000002</v>
      </c>
      <c r="D14" s="49">
        <f>(B14/C14-1)*100</f>
        <v>8.804096497800117</v>
      </c>
    </row>
  </sheetData>
  <sheetProtection selectLockedCells="1"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9.00390625" style="32" customWidth="1"/>
    <col min="2" max="2" width="6.00390625" style="32" customWidth="1"/>
    <col min="3" max="3" width="6.875" style="32" customWidth="1"/>
    <col min="4" max="5" width="9.625" style="32" customWidth="1"/>
    <col min="6" max="7" width="8.25390625" style="32" customWidth="1"/>
    <col min="8" max="8" width="9.625" style="32" customWidth="1"/>
    <col min="9" max="16384" width="9.00390625" style="32" customWidth="1"/>
  </cols>
  <sheetData>
    <row r="1" spans="1:8" ht="42" customHeight="1">
      <c r="A1" s="79" t="s">
        <v>58</v>
      </c>
      <c r="B1" s="79"/>
      <c r="C1" s="79"/>
      <c r="D1" s="79"/>
      <c r="E1" s="79"/>
      <c r="F1" s="79"/>
      <c r="G1" s="79"/>
      <c r="H1" s="79"/>
    </row>
    <row r="2" spans="1:8" ht="22.5" customHeight="1" thickBot="1">
      <c r="A2" s="50"/>
      <c r="B2" s="50"/>
      <c r="C2" s="50"/>
      <c r="D2" s="50"/>
      <c r="E2" s="51"/>
      <c r="F2" s="80" t="s">
        <v>22</v>
      </c>
      <c r="G2" s="80"/>
      <c r="H2" s="80"/>
    </row>
    <row r="3" spans="1:8" ht="30" customHeight="1">
      <c r="A3" s="81" t="s">
        <v>4</v>
      </c>
      <c r="B3" s="83" t="s">
        <v>24</v>
      </c>
      <c r="C3" s="83" t="s">
        <v>23</v>
      </c>
      <c r="D3" s="84" t="s">
        <v>59</v>
      </c>
      <c r="E3" s="84" t="s">
        <v>6</v>
      </c>
      <c r="F3" s="82" t="s">
        <v>5</v>
      </c>
      <c r="G3" s="78"/>
      <c r="H3" s="84" t="s">
        <v>7</v>
      </c>
    </row>
    <row r="4" spans="1:8" ht="30" customHeight="1">
      <c r="A4" s="81"/>
      <c r="B4" s="83"/>
      <c r="C4" s="83"/>
      <c r="D4" s="83"/>
      <c r="E4" s="83"/>
      <c r="F4" s="86" t="s">
        <v>60</v>
      </c>
      <c r="G4" s="77" t="s">
        <v>61</v>
      </c>
      <c r="H4" s="84"/>
    </row>
    <row r="5" spans="1:8" ht="30" customHeight="1">
      <c r="A5" s="82"/>
      <c r="B5" s="78"/>
      <c r="C5" s="78"/>
      <c r="D5" s="78"/>
      <c r="E5" s="78"/>
      <c r="F5" s="78"/>
      <c r="G5" s="78"/>
      <c r="H5" s="85"/>
    </row>
    <row r="6" spans="1:8" ht="54.75" customHeight="1">
      <c r="A6" s="52" t="s">
        <v>62</v>
      </c>
      <c r="B6" s="53">
        <v>58</v>
      </c>
      <c r="C6" s="53">
        <v>3698</v>
      </c>
      <c r="D6" s="53">
        <v>341152.2</v>
      </c>
      <c r="E6" s="53">
        <v>362117.9</v>
      </c>
      <c r="F6" s="53">
        <v>227727.1</v>
      </c>
      <c r="G6" s="53">
        <v>134390.8</v>
      </c>
      <c r="H6" s="54">
        <v>17997.7</v>
      </c>
    </row>
    <row r="7" spans="1:8" s="57" customFormat="1" ht="45" customHeight="1">
      <c r="A7" s="52" t="s">
        <v>63</v>
      </c>
      <c r="B7" s="53">
        <v>14</v>
      </c>
      <c r="C7" s="53">
        <v>2004</v>
      </c>
      <c r="D7" s="55">
        <v>155258.6</v>
      </c>
      <c r="E7" s="55">
        <v>175486</v>
      </c>
      <c r="F7" s="55">
        <v>131732.7</v>
      </c>
      <c r="G7" s="55">
        <v>43753.3</v>
      </c>
      <c r="H7" s="56">
        <v>8066.7</v>
      </c>
    </row>
    <row r="8" spans="1:8" s="57" customFormat="1" ht="45" customHeight="1">
      <c r="A8" s="52" t="s">
        <v>19</v>
      </c>
      <c r="B8" s="53">
        <v>44</v>
      </c>
      <c r="C8" s="53">
        <v>1694</v>
      </c>
      <c r="D8" s="55">
        <v>185893.6</v>
      </c>
      <c r="E8" s="55">
        <v>186631.9</v>
      </c>
      <c r="F8" s="55">
        <v>95994.4</v>
      </c>
      <c r="G8" s="55">
        <v>90637.5</v>
      </c>
      <c r="H8" s="56">
        <v>9931</v>
      </c>
    </row>
    <row r="9" spans="1:8" s="57" customFormat="1" ht="45" customHeight="1">
      <c r="A9" s="52" t="s">
        <v>64</v>
      </c>
      <c r="B9" s="53">
        <v>9</v>
      </c>
      <c r="C9" s="53">
        <v>237</v>
      </c>
      <c r="D9" s="55">
        <v>15833.5</v>
      </c>
      <c r="E9" s="55">
        <v>14737.1</v>
      </c>
      <c r="F9" s="55">
        <v>3297.9</v>
      </c>
      <c r="G9" s="55">
        <v>11439.2</v>
      </c>
      <c r="H9" s="56">
        <v>1295.8</v>
      </c>
    </row>
    <row r="10" spans="1:8" s="57" customFormat="1" ht="45" customHeight="1">
      <c r="A10" s="52" t="s">
        <v>63</v>
      </c>
      <c r="B10" s="53">
        <v>1</v>
      </c>
      <c r="C10" s="53">
        <v>28</v>
      </c>
      <c r="D10" s="55">
        <v>3919.2</v>
      </c>
      <c r="E10" s="55">
        <v>3297.9</v>
      </c>
      <c r="F10" s="55">
        <v>3297.9</v>
      </c>
      <c r="G10" s="55">
        <v>0</v>
      </c>
      <c r="H10" s="56">
        <v>688.1</v>
      </c>
    </row>
    <row r="11" spans="1:8" s="57" customFormat="1" ht="45" customHeight="1" thickBot="1">
      <c r="A11" s="58" t="s">
        <v>19</v>
      </c>
      <c r="B11" s="59">
        <v>8</v>
      </c>
      <c r="C11" s="59">
        <v>209</v>
      </c>
      <c r="D11" s="59">
        <v>11914.3</v>
      </c>
      <c r="E11" s="59">
        <v>11439.2</v>
      </c>
      <c r="F11" s="59">
        <v>0</v>
      </c>
      <c r="G11" s="59">
        <v>11439.2</v>
      </c>
      <c r="H11" s="60">
        <v>607.7</v>
      </c>
    </row>
  </sheetData>
  <sheetProtection/>
  <mergeCells count="11">
    <mergeCell ref="F4:F5"/>
    <mergeCell ref="G4:G5"/>
    <mergeCell ref="A1:H1"/>
    <mergeCell ref="F2:H2"/>
    <mergeCell ref="A3:A5"/>
    <mergeCell ref="B3:B5"/>
    <mergeCell ref="C3:C5"/>
    <mergeCell ref="D3:D5"/>
    <mergeCell ref="E3:E5"/>
    <mergeCell ref="F3:G3"/>
    <mergeCell ref="H3:H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1"/>
  <sheetViews>
    <sheetView showZeros="0" zoomScalePageLayoutView="0" workbookViewId="0" topLeftCell="A1">
      <selection activeCell="M1" sqref="M1"/>
    </sheetView>
  </sheetViews>
  <sheetFormatPr defaultColWidth="9.00390625" defaultRowHeight="14.25"/>
  <cols>
    <col min="1" max="1" width="14.00390625" style="38" customWidth="1"/>
    <col min="2" max="2" width="5.75390625" style="38" customWidth="1"/>
    <col min="3" max="3" width="7.625" style="38" customWidth="1"/>
    <col min="4" max="4" width="7.625" style="32" customWidth="1"/>
    <col min="5" max="6" width="6.625" style="32" customWidth="1"/>
    <col min="7" max="7" width="6.875" style="32" customWidth="1"/>
    <col min="8" max="8" width="6.625" style="32" customWidth="1"/>
    <col min="9" max="9" width="7.00390625" style="32" customWidth="1"/>
    <col min="10" max="11" width="6.50390625" style="32" customWidth="1"/>
    <col min="12" max="12" width="7.625" style="32" customWidth="1"/>
    <col min="13" max="16384" width="9.00390625" style="32" customWidth="1"/>
  </cols>
  <sheetData>
    <row r="1" spans="1:12" ht="37.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57" customFormat="1" ht="28.5" customHeight="1">
      <c r="A3" s="90" t="s">
        <v>4</v>
      </c>
      <c r="B3" s="92" t="s">
        <v>66</v>
      </c>
      <c r="C3" s="93" t="s">
        <v>67</v>
      </c>
      <c r="D3" s="87" t="s">
        <v>25</v>
      </c>
      <c r="E3" s="91" t="s">
        <v>8</v>
      </c>
      <c r="F3" s="94"/>
      <c r="G3" s="94"/>
      <c r="H3" s="94"/>
      <c r="I3" s="95" t="s">
        <v>68</v>
      </c>
      <c r="J3" s="95" t="s">
        <v>9</v>
      </c>
      <c r="K3" s="95" t="s">
        <v>10</v>
      </c>
      <c r="L3" s="87" t="s">
        <v>69</v>
      </c>
    </row>
    <row r="4" spans="1:12" s="57" customFormat="1" ht="36" customHeight="1">
      <c r="A4" s="91"/>
      <c r="B4" s="88"/>
      <c r="C4" s="94"/>
      <c r="D4" s="94"/>
      <c r="E4" s="61" t="s">
        <v>70</v>
      </c>
      <c r="F4" s="61" t="s">
        <v>11</v>
      </c>
      <c r="G4" s="61" t="s">
        <v>12</v>
      </c>
      <c r="H4" s="61" t="s">
        <v>71</v>
      </c>
      <c r="I4" s="94"/>
      <c r="J4" s="94"/>
      <c r="K4" s="94"/>
      <c r="L4" s="88"/>
    </row>
    <row r="5" spans="1:12" s="65" customFormat="1" ht="54" customHeight="1">
      <c r="A5" s="62" t="s">
        <v>72</v>
      </c>
      <c r="B5" s="63">
        <v>21</v>
      </c>
      <c r="C5" s="63">
        <v>1888</v>
      </c>
      <c r="D5" s="63">
        <v>37823.6</v>
      </c>
      <c r="E5" s="63">
        <v>7524.8</v>
      </c>
      <c r="F5" s="63">
        <v>28706.2</v>
      </c>
      <c r="G5" s="63">
        <v>700.2</v>
      </c>
      <c r="H5" s="63">
        <v>892.4</v>
      </c>
      <c r="I5" s="63">
        <v>1141</v>
      </c>
      <c r="J5" s="63">
        <v>1907</v>
      </c>
      <c r="K5" s="63">
        <v>11661</v>
      </c>
      <c r="L5" s="64">
        <v>37763</v>
      </c>
    </row>
    <row r="6" spans="1:12" s="57" customFormat="1" ht="54" customHeight="1">
      <c r="A6" s="62" t="s">
        <v>18</v>
      </c>
      <c r="B6" s="63">
        <v>7</v>
      </c>
      <c r="C6" s="63">
        <v>531</v>
      </c>
      <c r="D6" s="63">
        <v>13923.2</v>
      </c>
      <c r="E6" s="63">
        <v>4025.6</v>
      </c>
      <c r="F6" s="63">
        <v>8673.3</v>
      </c>
      <c r="G6" s="63">
        <v>442.2</v>
      </c>
      <c r="H6" s="63">
        <v>782.1</v>
      </c>
      <c r="I6" s="63">
        <v>628</v>
      </c>
      <c r="J6" s="63">
        <v>1173</v>
      </c>
      <c r="K6" s="63">
        <v>3710</v>
      </c>
      <c r="L6" s="64">
        <v>7000</v>
      </c>
    </row>
    <row r="7" spans="1:12" s="65" customFormat="1" ht="54" customHeight="1">
      <c r="A7" s="66" t="s">
        <v>73</v>
      </c>
      <c r="B7" s="63">
        <v>14</v>
      </c>
      <c r="C7" s="63">
        <v>1357</v>
      </c>
      <c r="D7" s="67">
        <v>23900.4</v>
      </c>
      <c r="E7" s="67">
        <v>3499.2</v>
      </c>
      <c r="F7" s="67">
        <v>20032.9</v>
      </c>
      <c r="G7" s="67">
        <v>258</v>
      </c>
      <c r="H7" s="67">
        <v>110.3</v>
      </c>
      <c r="I7" s="67">
        <v>513</v>
      </c>
      <c r="J7" s="67">
        <v>734</v>
      </c>
      <c r="K7" s="67">
        <v>7951</v>
      </c>
      <c r="L7" s="68">
        <v>30763</v>
      </c>
    </row>
    <row r="8" spans="1:12" s="65" customFormat="1" ht="54" customHeight="1">
      <c r="A8" s="66" t="s">
        <v>74</v>
      </c>
      <c r="B8" s="63">
        <v>30</v>
      </c>
      <c r="C8" s="63">
        <v>593</v>
      </c>
      <c r="D8" s="67">
        <v>18571.8</v>
      </c>
      <c r="E8" s="67">
        <v>7860.4</v>
      </c>
      <c r="F8" s="67">
        <v>10288.2</v>
      </c>
      <c r="G8" s="67">
        <v>290.3</v>
      </c>
      <c r="H8" s="67">
        <v>132.9</v>
      </c>
      <c r="I8" s="67">
        <v>868</v>
      </c>
      <c r="J8" s="67">
        <v>1626</v>
      </c>
      <c r="K8" s="67">
        <v>9800</v>
      </c>
      <c r="L8" s="68">
        <v>34449</v>
      </c>
    </row>
    <row r="9" spans="1:12" s="65" customFormat="1" ht="54" customHeight="1">
      <c r="A9" s="66" t="s">
        <v>18</v>
      </c>
      <c r="B9" s="63">
        <v>15</v>
      </c>
      <c r="C9" s="63">
        <v>260</v>
      </c>
      <c r="D9" s="63">
        <v>7860.4</v>
      </c>
      <c r="E9" s="63">
        <v>7860.4</v>
      </c>
      <c r="F9" s="63">
        <v>0</v>
      </c>
      <c r="G9" s="63">
        <v>0</v>
      </c>
      <c r="H9" s="63">
        <v>0</v>
      </c>
      <c r="I9" s="63">
        <v>868</v>
      </c>
      <c r="J9" s="63">
        <v>1626</v>
      </c>
      <c r="K9" s="67">
        <v>0</v>
      </c>
      <c r="L9" s="68">
        <v>0</v>
      </c>
    </row>
    <row r="10" spans="1:12" ht="54" customHeight="1" thickBot="1">
      <c r="A10" s="69" t="s">
        <v>73</v>
      </c>
      <c r="B10" s="70">
        <v>15</v>
      </c>
      <c r="C10" s="70">
        <v>333</v>
      </c>
      <c r="D10" s="70">
        <v>10711.4</v>
      </c>
      <c r="E10" s="70">
        <v>0</v>
      </c>
      <c r="F10" s="70">
        <v>10288.2</v>
      </c>
      <c r="G10" s="70">
        <v>290.3</v>
      </c>
      <c r="H10" s="70">
        <v>132.9</v>
      </c>
      <c r="I10" s="70">
        <v>0</v>
      </c>
      <c r="J10" s="70">
        <v>0</v>
      </c>
      <c r="K10" s="70">
        <v>9800</v>
      </c>
      <c r="L10" s="71">
        <v>34449</v>
      </c>
    </row>
    <row r="11" spans="1:12" s="57" customFormat="1" ht="18" customHeight="1">
      <c r="A11" s="72"/>
      <c r="B11" s="72"/>
      <c r="C11" s="72"/>
      <c r="D11" s="73"/>
      <c r="E11" s="73"/>
      <c r="F11" s="73"/>
      <c r="G11" s="73"/>
      <c r="H11" s="73"/>
      <c r="I11" s="73"/>
      <c r="J11" s="73"/>
      <c r="K11" s="73"/>
      <c r="L11" s="73"/>
    </row>
  </sheetData>
  <sheetProtection/>
  <mergeCells count="11">
    <mergeCell ref="K3:K4"/>
    <mergeCell ref="L3:L4"/>
    <mergeCell ref="A1:L1"/>
    <mergeCell ref="A2:L2"/>
    <mergeCell ref="A3:A4"/>
    <mergeCell ref="B3:B4"/>
    <mergeCell ref="C3:C4"/>
    <mergeCell ref="D3:D4"/>
    <mergeCell ref="E3:H3"/>
    <mergeCell ref="I3:I4"/>
    <mergeCell ref="J3:J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9"/>
  <sheetViews>
    <sheetView showZeros="0" zoomScalePageLayoutView="0" workbookViewId="0" topLeftCell="A1">
      <selection activeCell="A3" sqref="A3:A4"/>
    </sheetView>
  </sheetViews>
  <sheetFormatPr defaultColWidth="9.125" defaultRowHeight="14.25"/>
  <cols>
    <col min="1" max="1" width="8.625" style="0" customWidth="1"/>
    <col min="2" max="3" width="9.375" style="19" customWidth="1"/>
    <col min="4" max="4" width="8.00390625" style="0" customWidth="1"/>
    <col min="5" max="5" width="7.50390625" style="0" customWidth="1"/>
    <col min="6" max="6" width="9.50390625" style="0" customWidth="1"/>
    <col min="7" max="7" width="8.25390625" style="0" customWidth="1"/>
    <col min="8" max="9" width="8.50390625" style="0" customWidth="1"/>
    <col min="10" max="254" width="9.125" style="0" customWidth="1"/>
  </cols>
  <sheetData>
    <row r="1" spans="1:9" ht="36" customHeight="1">
      <c r="A1" s="97" t="s">
        <v>16</v>
      </c>
      <c r="B1" s="97"/>
      <c r="C1" s="97"/>
      <c r="D1" s="97"/>
      <c r="E1" s="97"/>
      <c r="F1" s="97"/>
      <c r="G1" s="97"/>
      <c r="H1" s="97"/>
      <c r="I1" s="97"/>
    </row>
    <row r="2" spans="1:9" ht="18.75" customHeight="1" thickBot="1">
      <c r="A2" s="98" t="s">
        <v>13</v>
      </c>
      <c r="B2" s="98"/>
      <c r="C2" s="98"/>
      <c r="D2" s="99"/>
      <c r="E2" s="99"/>
      <c r="F2" s="99"/>
      <c r="G2" s="99"/>
      <c r="H2" s="99"/>
      <c r="I2" s="99"/>
    </row>
    <row r="3" spans="1:9" s="8" customFormat="1" ht="37.5" customHeight="1">
      <c r="A3" s="100"/>
      <c r="B3" s="104" t="s">
        <v>27</v>
      </c>
      <c r="C3" s="105"/>
      <c r="D3" s="102" t="s">
        <v>14</v>
      </c>
      <c r="E3" s="102"/>
      <c r="F3" s="102"/>
      <c r="G3" s="102" t="s">
        <v>15</v>
      </c>
      <c r="H3" s="102"/>
      <c r="I3" s="103"/>
    </row>
    <row r="4" spans="1:10" s="8" customFormat="1" ht="37.5" customHeight="1">
      <c r="A4" s="101"/>
      <c r="B4" s="20" t="s">
        <v>75</v>
      </c>
      <c r="C4" s="20" t="s">
        <v>50</v>
      </c>
      <c r="D4" s="20" t="s">
        <v>75</v>
      </c>
      <c r="E4" s="20" t="s">
        <v>50</v>
      </c>
      <c r="F4" s="12" t="s">
        <v>3</v>
      </c>
      <c r="G4" s="20" t="s">
        <v>75</v>
      </c>
      <c r="H4" s="20" t="s">
        <v>50</v>
      </c>
      <c r="I4" s="13" t="s">
        <v>3</v>
      </c>
      <c r="J4" s="9"/>
    </row>
    <row r="5" spans="1:9" s="8" customFormat="1" ht="37.5" customHeight="1">
      <c r="A5" s="15" t="s">
        <v>17</v>
      </c>
      <c r="B5" s="17">
        <v>2</v>
      </c>
      <c r="C5" s="17">
        <v>2</v>
      </c>
      <c r="D5" s="11">
        <v>731</v>
      </c>
      <c r="E5" s="11">
        <v>747</v>
      </c>
      <c r="F5" s="14">
        <v>-2.1419009370816644</v>
      </c>
      <c r="G5" s="11">
        <v>80426</v>
      </c>
      <c r="H5" s="11">
        <v>119059</v>
      </c>
      <c r="I5" s="16">
        <v>-32.448617912127595</v>
      </c>
    </row>
    <row r="6" spans="1:9" s="8" customFormat="1" ht="20.25" customHeight="1">
      <c r="A6" s="96" t="s">
        <v>0</v>
      </c>
      <c r="B6" s="96"/>
      <c r="C6" s="96"/>
      <c r="D6" s="96"/>
      <c r="E6" s="96"/>
      <c r="F6" s="96"/>
      <c r="G6" s="96"/>
      <c r="H6" s="96"/>
      <c r="I6" s="96"/>
    </row>
    <row r="7" spans="2:3" s="8" customFormat="1" ht="20.25" customHeight="1">
      <c r="B7" s="18"/>
      <c r="C7" s="18"/>
    </row>
    <row r="8" spans="2:3" s="8" customFormat="1" ht="20.25" customHeight="1">
      <c r="B8" s="18"/>
      <c r="C8" s="18"/>
    </row>
    <row r="9" spans="2:3" s="8" customFormat="1" ht="20.25" customHeight="1">
      <c r="B9" s="18"/>
      <c r="C9" s="18"/>
    </row>
    <row r="10" spans="2:3" s="8" customFormat="1" ht="20.25" customHeight="1">
      <c r="B10" s="18"/>
      <c r="C10" s="18"/>
    </row>
    <row r="11" spans="2:3" s="8" customFormat="1" ht="20.25" customHeight="1">
      <c r="B11" s="18"/>
      <c r="C11" s="18"/>
    </row>
    <row r="12" spans="2:3" s="8" customFormat="1" ht="20.25" customHeight="1">
      <c r="B12" s="18"/>
      <c r="C12" s="18"/>
    </row>
    <row r="13" spans="2:3" s="8" customFormat="1" ht="20.25" customHeight="1">
      <c r="B13" s="18"/>
      <c r="C13" s="18"/>
    </row>
    <row r="14" spans="2:3" s="8" customFormat="1" ht="13.5" customHeight="1">
      <c r="B14" s="19"/>
      <c r="C14" s="19"/>
    </row>
    <row r="15" spans="2:3" s="8" customFormat="1" ht="13.5" customHeight="1">
      <c r="B15" s="19"/>
      <c r="C15" s="19"/>
    </row>
    <row r="16" spans="2:3" s="8" customFormat="1" ht="13.5" customHeight="1">
      <c r="B16" s="19"/>
      <c r="C16" s="19"/>
    </row>
    <row r="17" spans="2:3" s="8" customFormat="1" ht="13.5" customHeight="1">
      <c r="B17" s="19"/>
      <c r="C17" s="19"/>
    </row>
    <row r="18" spans="2:3" s="8" customFormat="1" ht="13.5" customHeight="1">
      <c r="B18" s="19"/>
      <c r="C18" s="19"/>
    </row>
    <row r="19" spans="2:9" s="8" customFormat="1" ht="13.5" customHeight="1">
      <c r="B19" s="19"/>
      <c r="C19" s="19"/>
      <c r="F19"/>
      <c r="G19"/>
      <c r="H19"/>
      <c r="I19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</sheetData>
  <sheetProtection/>
  <mergeCells count="7">
    <mergeCell ref="A6:I6"/>
    <mergeCell ref="A1:I1"/>
    <mergeCell ref="A2:I2"/>
    <mergeCell ref="A3:A4"/>
    <mergeCell ref="D3:F3"/>
    <mergeCell ref="G3:I3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国内贸易</dc:subject>
  <dc:creator>裕</dc:creator>
  <cp:keywords/>
  <dc:description/>
  <cp:lastModifiedBy>YU</cp:lastModifiedBy>
  <cp:lastPrinted>2016-09-18T09:17:12Z</cp:lastPrinted>
  <dcterms:created xsi:type="dcterms:W3CDTF">2007-06-11T07:38:18Z</dcterms:created>
  <dcterms:modified xsi:type="dcterms:W3CDTF">2017-12-20T08:22:08Z</dcterms:modified>
  <cp:category/>
  <cp:version/>
  <cp:contentType/>
  <cp:contentStatus/>
</cp:coreProperties>
</file>